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ONTABILIDAD 2024\cuenta publica\4TO TRIMESTRE\"/>
    </mc:Choice>
  </mc:AlternateContent>
  <xr:revisionPtr revIDLastSave="0" documentId="13_ncr:1_{CB8C37B9-5189-400D-B52F-8805B6F2C6D6}" xr6:coauthVersionLast="47" xr6:coauthVersionMax="47" xr10:uidLastSave="{00000000-0000-0000-0000-000000000000}"/>
  <bookViews>
    <workbookView xWindow="-108" yWindow="-108" windowWidth="23256" windowHeight="12456" tabRatio="889" xr2:uid="{00000000-000D-0000-FFFF-FFFF00000000}"/>
  </bookViews>
  <sheets>
    <sheet name="Muebles_Contables" sheetId="19" r:id="rId1"/>
    <sheet name="Inmuebles_Contable" sheetId="18" r:id="rId2"/>
  </sheets>
  <definedNames>
    <definedName name="_xlnm._FilterDatabase" localSheetId="0" hidden="1">Muebles_Contables!$B$2:$C$80</definedName>
    <definedName name="_xlnm.Print_Titles" localSheetId="0">Muebles_Contables!$1:$2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48" i="19" l="1"/>
  <c r="F162" i="19"/>
  <c r="F163" i="19"/>
  <c r="F164" i="19"/>
  <c r="F161" i="19"/>
  <c r="F160" i="19"/>
  <c r="F159" i="19"/>
  <c r="F158" i="19"/>
  <c r="F151" i="19"/>
  <c r="F152" i="19"/>
  <c r="F153" i="19"/>
  <c r="F154" i="19"/>
  <c r="F155" i="19"/>
  <c r="F156" i="19"/>
  <c r="F157" i="19"/>
  <c r="F149" i="19"/>
  <c r="F150" i="19"/>
  <c r="F88" i="19"/>
  <c r="D87" i="19"/>
  <c r="F87" i="19" s="1"/>
  <c r="F147" i="19"/>
  <c r="F126" i="19"/>
  <c r="F127" i="19"/>
  <c r="F128" i="19"/>
  <c r="F129" i="19"/>
  <c r="F130" i="19"/>
  <c r="F131" i="19"/>
  <c r="F132" i="19"/>
  <c r="F133" i="19"/>
  <c r="F134" i="19"/>
  <c r="F135" i="19"/>
  <c r="F136" i="19"/>
  <c r="F137" i="19"/>
  <c r="F138" i="19"/>
  <c r="F139" i="19"/>
  <c r="F140" i="19"/>
  <c r="F141" i="19"/>
  <c r="F142" i="19"/>
  <c r="F143" i="19"/>
  <c r="F144" i="19"/>
  <c r="F145" i="19"/>
  <c r="F146" i="19"/>
  <c r="F125" i="19"/>
  <c r="F124" i="19" l="1"/>
  <c r="D12" i="19"/>
  <c r="F123" i="19"/>
  <c r="F122" i="19" l="1"/>
  <c r="F82" i="19"/>
  <c r="F83" i="19"/>
  <c r="F84" i="19"/>
  <c r="F85" i="19"/>
  <c r="F86" i="19"/>
  <c r="F89" i="19"/>
  <c r="F90" i="19"/>
  <c r="F91" i="19"/>
  <c r="F92" i="19"/>
  <c r="F93" i="19"/>
  <c r="F94" i="19"/>
  <c r="F95" i="19"/>
  <c r="F96" i="19"/>
  <c r="F97" i="19"/>
  <c r="F98" i="19"/>
  <c r="F99" i="19"/>
  <c r="F100" i="19"/>
  <c r="F101" i="19"/>
  <c r="F102" i="19"/>
  <c r="F103" i="19"/>
  <c r="F105" i="19"/>
  <c r="F106" i="19"/>
  <c r="F107" i="19"/>
  <c r="F108" i="19"/>
  <c r="F109" i="19"/>
  <c r="F110" i="19"/>
  <c r="F111" i="19"/>
  <c r="F112" i="19"/>
  <c r="F113" i="19"/>
  <c r="F114" i="19"/>
  <c r="F115" i="19"/>
  <c r="F116" i="19"/>
  <c r="F117" i="19"/>
  <c r="F118" i="19"/>
  <c r="F119" i="19"/>
  <c r="F120" i="19"/>
  <c r="F121" i="19"/>
  <c r="F81" i="19"/>
  <c r="D42" i="19" l="1"/>
  <c r="F12" i="19"/>
  <c r="H170" i="19" s="1"/>
</calcChain>
</file>

<file path=xl/sharedStrings.xml><?xml version="1.0" encoding="utf-8"?>
<sst xmlns="http://schemas.openxmlformats.org/spreadsheetml/2006/main" count="533" uniqueCount="358">
  <si>
    <t>Descripción del Bien Mueble</t>
  </si>
  <si>
    <t>Bajo protesta de decir verdad declaramos que los Estados Financieros y sus notas, son razonablemente correctos y son responsabilidad del emisor.</t>
  </si>
  <si>
    <t>02 TERR-</t>
  </si>
  <si>
    <t>INMUBLE OFICINA 01-</t>
  </si>
  <si>
    <t>TERRENO01-</t>
  </si>
  <si>
    <t>TERRENO PARA PERFORACION DE POZO NUEVO PARA EL CMAPAS UBICADO EN ROSA DE CASTILLA</t>
  </si>
  <si>
    <t>EQUIPO DE COMPUTO HP C2Q.26B. (CPU HP COLOR NEGRO, MODELO: TST-0006A-C20681),(TECLADO HP MOD-KU0841 COLOR NEGRO), (MAUSE HP MODELO: TS1011006 CON P/S: 5051131-001, COLOR NEGRO), (MONITOR HP 20" LCD VGA=DVI TS 20110918, MODELO: TSS-20i10)</t>
  </si>
  <si>
    <t xml:space="preserve">STANDE DE CULTURA DE AGUA QUE INCLUYE FLEXOSTAND CURVO DE ALUMINIO DE 300X 235 CM 2 CARRITOS DE TRASPORTE , 5 LAMPARAS DE MORDAZA Y 6 GRAFICOS EN CALIDAD FOTOGRAFICA LAMINADOS, ROLL UP DE IMPORTACION DE 85X200 CM. CON LONA IMPRESA A 720 DPI, ROLL UP DE IMPORTACION DE 85X200 CM. CON LONA IMPRESA A 720 DPI, 4 BANNER DE ACERO CON LONA IMPRESA DE 80X200 CM Y 1 DEMOMESA CLASICA PVC. CON IMPRESIÓN EN CALIDAD FOTOGRAFICA LAMINADA </t>
  </si>
  <si>
    <t>VEHICULO NUEVO MARCA NISSAN MODELO 2011 CON NUMERO DE SERIE, 3N6DD23T4BK031994, NO. ME MOTOR KA24507449A</t>
  </si>
  <si>
    <t>MOTOCICLETA SUZUKI 2T 1 CIL. 98CC NUEVA, SERIE_LC6PAGA15C0007053N COLOR AZUL</t>
  </si>
  <si>
    <t>TERRAJA 12R 1/2-2NPT</t>
  </si>
  <si>
    <t>ELECTROBOMBA SUMERGIBLE MARCA NEUMANN MODELO BR08-022N/9 DE 9 CUERPO. ACOPLADA A UN MOTORSUM08-075 H.P. TRIFASICO. NUEVA DE FABRICA UBICADA EN POZO DE TEMAZCALILLO}</t>
  </si>
  <si>
    <t>CENTRAL TELEFONICA 3 LINEAS 8 EXT SERIE 9LCFO049335 , TELEFONO MULTILINEA MANOS LIBRES C/PANTALLA SERIE 2BCCE754721 Y REGULADRO ELECTRICO IMP 1200  W MICROVOLT</t>
  </si>
  <si>
    <t>MARTILLO DEMOLEDOR PROFESIONAL BOSCH, CARRO TRASPORTADOR Y CINCELE</t>
  </si>
  <si>
    <t>MAQUINA PARA SOLDAR MARCA MILLER TRAILBLEZER 302 SERIAL NO. LH150290Q STOCK NO. 907216 COLOR NEGRO Y AZUL</t>
  </si>
  <si>
    <t>TRANSFORMADOR IEC 75 KVA TIPO POSTE, TRIFASICO, TENSION 13200-440Y/254V. MARCA IEC SERIE 120621</t>
  </si>
  <si>
    <t>LAPTOP LENOVO G450 MODELO: 20156</t>
  </si>
  <si>
    <t>GENERADOR ELITE 8000W 120/240 60 HZ, 15 HP, 8 HRS 50 % DE COMBUSTIBLE. ,MARCA BRIGGS &amp; ATRATION. N/S: 1021030574</t>
  </si>
  <si>
    <t>MOTOCICLETA NUEVA GL 150 HONDA CARGO COLOR ROJO MARCA HONDA AÑO 2014 CON NUMERO DE CHASIS 3H1K4171ED104022 TIPO TRABAJO CON NUMERO DE MOTOR WH157FMJ13K41991 CILINDRAJE 150CC</t>
  </si>
  <si>
    <t>MOTOCICLETA NUEVA GL 150 HONDA  CARGO COLOR ROJO MARCA HONDA AÑO 2014 CON NUMERO DE CHASIS 3H1KA4176ED102363 TIPO DE TRABAJO CON NUMERO WH157FMJ13H41026 CILINDRAJE 150CC</t>
  </si>
  <si>
    <t>CAMIONETA NISSAN COLOR BLANCA DOBLE CABINA NUEVO MOTOR KA24654286A</t>
  </si>
  <si>
    <t xml:space="preserve">MEDIDOR BRIDADO CON TOTALIZADOR DE 6'' MCA RICELAND CODIGO 2012-SNR </t>
  </si>
  <si>
    <t>LAPTOP HP PAVILON NOTE BOOK 14'',  SERIAL No. 5CD34644VR. PRODUCTO No. E7H84LA#ABM. MODEL: 14-n0900Ia. COLOR NEGRO. RAM 8 GB, DD 1 TB, 64 BITS.</t>
  </si>
  <si>
    <t>LAPTOP HP PROBOOK 440 G1 SERIAL NO. 2CE3470ZYC PRODUCTO NO. F7V74LT#ABM</t>
  </si>
  <si>
    <t>RECEP026</t>
  </si>
  <si>
    <t>COMPRESOR EVANS 2.0 HP, 108 LITROS MON. 110/220 VOLTS CS 10V. MOTOR DOBLE CABEZA  $6,480.14</t>
  </si>
  <si>
    <t xml:space="preserve">MUEBLE RECIBIDOR DE MADERA COLOR CAFÉ EN FORMA DE ''U'' CON RUEDAS </t>
  </si>
  <si>
    <t>LETRERO DE ALUMINIO PINTADO CON ILUMINACION 1.50X2MTS CON LETRAS Y LOGOTIPO DEL CMAPAS</t>
  </si>
  <si>
    <t xml:space="preserve"> RADIO PORTÁTIL DIGITAL  NX320K3. S/N: B3702210, CON FM, 5 W, 450 - 520 MHZ, 260 CANALES. CON PANTALLA Y DTMF. INCLUYE: ANTENA, BATERÍA, CARGADOR, CLIP Y PROGRAMACIÓN</t>
  </si>
  <si>
    <t>RADIO PORTÁTIL DIGITAL  NX320K3. S/N: B3702209, CON FM, 5 W, 450 - 520 MHZ, 260 CANALES. CON PANTALLA Y DTMF. INCLUYE: ANTENA, BATERÍA, CARGADOR, CLIP Y PROGRAMACIÓN.</t>
  </si>
  <si>
    <t>12 BANCOS DE MADERA PARA DESAYUNADOR Y REPISAS PARA ARCHIVERO</t>
  </si>
  <si>
    <t>PERTIGA TELESCOPICA RENDONA MARCA HETSA MOD PT 107 107.7 MTS 8 SEC</t>
  </si>
  <si>
    <t>MACROMEDIDOR PTAR - Clave: PTAR MACROMEDIDOR, Folio: AGUAPOTABLEMEDIDOR</t>
  </si>
  <si>
    <t xml:space="preserve">SONDA ELECTRICA EQUIPOZO CON CABLE INOXIDABLE  DE 300 METROS </t>
  </si>
  <si>
    <t>MOTOCICLETA MARCA HONDA MODELO 2017 COLOR BLANCO</t>
  </si>
  <si>
    <t>BOMBA SUMERGIBLE DE 1HP PARA LODOS MODELO 80WQ0754P 127 VOLTS DE 3 "</t>
  </si>
  <si>
    <t>COMPUTADORA AIO LENOVO 300 ACL CLOR CLANCO NO SERIE P901L09U</t>
  </si>
  <si>
    <t>COMPUTADORA AIO LENOVO 300 ACL CLOR CLANCO NO SERIE MP155PPKC</t>
  </si>
  <si>
    <t>COMPUTADORA AIO LENOVO 300 ACL CLOR CLANCO NO SERIE</t>
  </si>
  <si>
    <t>MOTOCICLETA HONDA MODELO 2017 SERIE 3H1KA4170HD403716 MOTOR WH157FMJ16G40940</t>
  </si>
  <si>
    <t>MOTOCICLETA HONDA MODELO 2017 SERIE 3H1KA4175HD403713 MOTOR WH157FMJ16G40207</t>
  </si>
  <si>
    <t>COMPUTADORA ACER COLOR BLANCO DESKTOP accer ac20-720mb  SERIE 70500847630</t>
  </si>
  <si>
    <t>BOMBA SUMERGIBLE GOULDS 388 MODELO WS3032D3</t>
  </si>
  <si>
    <t>1PTAR016</t>
  </si>
  <si>
    <t>DOS RELOJES CHECADOR ZHMB300 CRTL DE ASISTENCIA RECONOCIMIENTO FACIAL DE 1200 ROSTROS INCLUYE SOFTWARE DE CONTROL DE ASISTENCIA VERSION MONOUSUARIO</t>
  </si>
  <si>
    <t>LAPTOP INSPIRON DELL 15 5567</t>
  </si>
  <si>
    <t>CAMIONETA NISSAN NO DE SERIE 3N6AD35C0JK7883330 NO DE MOTOR QR25239544H COLOR BLANCO MODELO 2018</t>
  </si>
  <si>
    <t>AUTOMOVIL MARCHA CHEVROLET AVEO CUATRO PUERTAS NODELO 2018 COLOR BLANCO NO DE SERIE LSGH52H2JD023303</t>
  </si>
  <si>
    <t>MOTOCICLETA HONDA SERIE 3H1KA4173JD510328 NO MOTOR KA02E5010311 COLOR BLANCO</t>
  </si>
  <si>
    <t>MOTOCICLETA HONDA SERIE 3H1KA4177JD510056 MODELO 2018 NO MOTOR KA02E5009965</t>
  </si>
  <si>
    <t xml:space="preserve">CHECADOR DE MUESTRAS HANNA PARA PH ORP, ELECTRI SERIE H0008213 MODELO H198150, </t>
  </si>
  <si>
    <t>BOMBA PARA SOLIDOS 3HP</t>
  </si>
  <si>
    <t>BOMBA VORTEX 2HP 3F 220V 2P DESC 3 AS 323P-2P SERIE 20150330003102</t>
  </si>
  <si>
    <t>RADIO KENWOOD DIGITAL MODELO NX8940HK</t>
  </si>
  <si>
    <t>LAPTOP NOTEBOOK ASUS RAM 4GB DISCO DURO 1TB MODELO 8265NGV SERIE J2N0CX07522206C</t>
  </si>
  <si>
    <t>COMPUTADORA HP ALL-ONE 205 G3 DISCO DURO 1TB RAM 8 GB SERIE 8CC8290D47</t>
  </si>
  <si>
    <t>COMPUTADORA HP ALL-ONE 205 G3 DISCO DURO 1TB RAM 8 GB SERIE MXL8031JXJ</t>
  </si>
  <si>
    <t>MULTIFUNCIONAL SHARP NO DE SERIE 7F00868Y No. Equipo 12713</t>
  </si>
  <si>
    <t>IMPRESORA HP LASERJET ENTERPRISE M609DN, BLANCO Y NEGRO,</t>
  </si>
  <si>
    <t>MEDIDOR DE FLUJO ULTRASONICO MODELO TSD-100H</t>
  </si>
  <si>
    <t>PINZAS AMPERIMETRICA A CD4 1-PQ AMPROBE</t>
  </si>
  <si>
    <t>MEDIDOR DE CONDUCTIVIDAD PTAR NO SERIE 03100043991</t>
  </si>
  <si>
    <t>DESBROZADORA HONDA CON MANUBRIO MODELO UMK435 UEDT NUMERO DE SERIE GCMAT-5044067 Y HAAT 2072997</t>
  </si>
  <si>
    <t>BOMBA DE AGUAS RESIDUALES MODELO 3WW303XAS1 DE 3HP 3F 230/460V 3 " DESCARGA MCA AS-PUMP</t>
  </si>
  <si>
    <t>INMUEBLE CALLE HIDALGO 12 DONDE SE UBICA LA OFICINAS CENTRALES DEL CMAPAS SAN DIEGO DE LA UNION, GTO.</t>
  </si>
  <si>
    <t>TERRENO LIBRAMIENTO A SAN DIEGO DE LA UNION-CABECERA MUNICIPAL</t>
  </si>
  <si>
    <t xml:space="preserve">TRANSFROMADOR IMEM 225KVA/254 VOLTS 3 FASES DELTA ESTRELLA </t>
  </si>
  <si>
    <t>MARTILLO DEMOLEDOR GSH 27 VC BOSCH PROFESIONAL MODELO GSH27VC SERIE 0 611 30A 0G0</t>
  </si>
  <si>
    <t>COMPUTADORA HP ALL ONE MODELO 21 b00211A SERIE 1CZ0470C23</t>
  </si>
  <si>
    <t>PODADORA HONDA HRS216K7PKMA 5.5 HP CUATRO RUEDAS SIN BOLSA</t>
  </si>
  <si>
    <t>MOTOBOMBA HONDA 3X3 MODELO WB30XM TIPO MFX MOTOR GCAAH 5903511</t>
  </si>
  <si>
    <t>MOTOCICLETA MARCA ITALIKA FT 150G MOTOR LC162FMJTQ455711 CHASIS 3SCK2AEP6M1014358</t>
  </si>
  <si>
    <t>MOTOCICLETA ITALIKA FT 125 MOTOR LC157MIUE051147 CHASIS 3SCK29EL7M1019256</t>
  </si>
  <si>
    <t>MOTOCICLETA ITALIKA NUM SERIES 3SCK29EC8M1010226 MODELO DT 125 DELIVERY CILINDRAJE 125 CCUN CILINDRO COLOR BLANCO MOTOR LC157FMIUE009741</t>
  </si>
  <si>
    <t>GENERADOR ELECTRICO PARAZZINI 8100W MODELO GP158100E, SERIE 26111600 H87, MOTOR R420 1910001606, COLOR AMARILLO</t>
  </si>
  <si>
    <t>BOMBA DE AGUA RESIDUAL MODE 3WW503XAS1 DE 5 1/2HP</t>
  </si>
  <si>
    <t>SERVIDOR HAWLETT PACKARD ENTERPRISE SERIE 2M2212300L9 PRODUCTO P191116 001 MODELO HPE ML110 GEN 10 3204 4LFE 4 TB HDD</t>
  </si>
  <si>
    <t>IMPRESORA MULTIFUNCIONAL CANON MODELO G2110 SERIEKMBD65520 COLOR NEGRO</t>
  </si>
  <si>
    <t>IMPRESORA MULTIFUNCIONAL CANON MODELO G3110 SERIE KMYH86089 COLOR NEGRO</t>
  </si>
  <si>
    <t>IMPRESORA MULTIFUNCIONAL HP LASERJET PRO MFP M283fdw, IMPRESION A COLOR, NUMERO DE SERIEVNBRP9S0MY, PRODUTO 7KW75A</t>
  </si>
  <si>
    <t>BMCONTA05</t>
  </si>
  <si>
    <t>IMPRESORA MULTIFUNCIONAL LEXMARKA MX522adhe, IMPRESION BLANCOY NEGRO, TYPE 7017-679</t>
  </si>
  <si>
    <t>PPARRIT02</t>
  </si>
  <si>
    <t>ESCALERA DE EXTENSION DE FIBRA DE VIDRIO 28 PELDAÑOS TRUPER</t>
  </si>
  <si>
    <t>ALMAC06</t>
  </si>
  <si>
    <t>COMPUTADORA AL IN ONE LENOVO SERIE MP1ZCLC1, IDEACENTRE 3 A340-221CK INTEL CORE 13, 21.5 PULGDAS DD 1TB RAM CLOR NEGRO</t>
  </si>
  <si>
    <t>BM CAJA04</t>
  </si>
  <si>
    <t>COMPUTADORA ALL ONE HP modelo 21-b0015IA 4GB RAM ITB CORE i3 WINDOWS 10 140P8AA SERIE</t>
  </si>
  <si>
    <t>BM PTANQO01</t>
  </si>
  <si>
    <t>BM ALMAC05</t>
  </si>
  <si>
    <t>BM COMER05</t>
  </si>
  <si>
    <t>BM CULTU01</t>
  </si>
  <si>
    <t>BM MANTE03</t>
  </si>
  <si>
    <t>BM MANTE17</t>
  </si>
  <si>
    <t>BM ALMAC02</t>
  </si>
  <si>
    <t>BM PTEMAZC10</t>
  </si>
  <si>
    <t>BM CAJA02</t>
  </si>
  <si>
    <t>BM ALMAC03</t>
  </si>
  <si>
    <t>BM MANTE08</t>
  </si>
  <si>
    <t>BM PTEMAZC08</t>
  </si>
  <si>
    <t>BM SANEA03</t>
  </si>
  <si>
    <t>BM MANTE06</t>
  </si>
  <si>
    <t>BM MANTE19</t>
  </si>
  <si>
    <t>BM SALIT01</t>
  </si>
  <si>
    <t>BM MANTE02</t>
  </si>
  <si>
    <t>BM COMER01</t>
  </si>
  <si>
    <t>BM PLANE01</t>
  </si>
  <si>
    <t>BM MANTE05</t>
  </si>
  <si>
    <t>BM SANEA02</t>
  </si>
  <si>
    <t>BM CULTU02</t>
  </si>
  <si>
    <t>BM CAJA03</t>
  </si>
  <si>
    <t>BM PRESI01</t>
  </si>
  <si>
    <t>BM PARRI01</t>
  </si>
  <si>
    <t>BM INTEN01</t>
  </si>
  <si>
    <t>BM MANTE01</t>
  </si>
  <si>
    <t>BM SANEA04</t>
  </si>
  <si>
    <t>BM ALMAC01</t>
  </si>
  <si>
    <t>BM MANTE11</t>
  </si>
  <si>
    <t>BM SANEA05</t>
  </si>
  <si>
    <t>BM PLANE02</t>
  </si>
  <si>
    <t>BM COMER03</t>
  </si>
  <si>
    <t>BM CONTA01</t>
  </si>
  <si>
    <t>BM SANDI01</t>
  </si>
  <si>
    <t>BM SANEA09</t>
  </si>
  <si>
    <t>BM COMER07</t>
  </si>
  <si>
    <t>BM SANEA06</t>
  </si>
  <si>
    <t>BM CULTU03</t>
  </si>
  <si>
    <t>BM MANTE04</t>
  </si>
  <si>
    <t>BM MANTE15</t>
  </si>
  <si>
    <t>BM MANTE09</t>
  </si>
  <si>
    <t>BM MANTE10</t>
  </si>
  <si>
    <t>BM SANEA07</t>
  </si>
  <si>
    <t>BM SANEA15</t>
  </si>
  <si>
    <t>BM SANEA12</t>
  </si>
  <si>
    <t>BM TECNI04</t>
  </si>
  <si>
    <t>BM DIREC01</t>
  </si>
  <si>
    <t>BM ALMAC07</t>
  </si>
  <si>
    <t>BM RECMA01</t>
  </si>
  <si>
    <t>BM COMER02</t>
  </si>
  <si>
    <t>BM COMER04</t>
  </si>
  <si>
    <t>BM TECNI01</t>
  </si>
  <si>
    <t>BM TECNI02</t>
  </si>
  <si>
    <t>BM SANEA08</t>
  </si>
  <si>
    <t>BM SANEA01</t>
  </si>
  <si>
    <t>BM SANEA10</t>
  </si>
  <si>
    <t>BM PSALITR09</t>
  </si>
  <si>
    <t>BM ALMAC04</t>
  </si>
  <si>
    <t>BM CONTA02</t>
  </si>
  <si>
    <t>BM SANEA11</t>
  </si>
  <si>
    <t>BM PIPA01</t>
  </si>
  <si>
    <t>BM MANTE14</t>
  </si>
  <si>
    <t>BM MANTE12</t>
  </si>
  <si>
    <t>BM SANEA14</t>
  </si>
  <si>
    <t>BM MANTE13</t>
  </si>
  <si>
    <t>BM MANTE07</t>
  </si>
  <si>
    <t>BM COMER06</t>
  </si>
  <si>
    <t>PLANE08</t>
  </si>
  <si>
    <t>RECMAT05</t>
  </si>
  <si>
    <t>COMPUTADORA HP SLIMLINE. CPU: (MODELO:s5=1010la, PROCESADOR AMD, WINDWS 7, COLOR NEGRO), MONITOR:(PANTALLA PLANA LCD 18´´, MODELO: HP 51931a Monitor, SERIAL: 3CQ11711GK), TECLADO:(COLOR NEGRO DE PLASTICO, P/N: 643691 161, CT: BBWYOAVBOHO3Q), MAUSE: ¿COLOR NEGRO OPTICO P/N: 5050062001 REV,B). CADA PARTE CON SELLO DISTINTIVO DE LA MARCA.</t>
  </si>
  <si>
    <r>
      <t>LAPTOP HP PAVILION X360 MODEL 11-N010LA SN: CND4130N27 PN: F4H26LA</t>
    </r>
    <r>
      <rPr>
        <i/>
        <sz val="8"/>
        <rFont val="Arial"/>
        <family val="2"/>
      </rPr>
      <t xml:space="preserve">#ABM COLOR ROJO INCLUYE MALETIN COLOR NEGRO Y MOUSE OPTICO INALAMBRICO </t>
    </r>
  </si>
  <si>
    <r>
      <t>MEZCLADORA DE AUDIO AMPLIFICADA STEREN. 8 CANALES. 400W 115/230 VCA MODELO MIX-380 PO</t>
    </r>
    <r>
      <rPr>
        <i/>
        <sz val="8"/>
        <rFont val="Arial"/>
        <family val="2"/>
      </rPr>
      <t>#11892</t>
    </r>
  </si>
  <si>
    <t>CABLE SUMERGIBLE 3X110 210 METROS AISLANTE Y RECUBRMIENTO COLOR NEGROCABLE SUMERGIBLE 3X110 210 METROS AISLANTE Y RECUBRMIENTO COLOR NEGROFolio de Resguardo:PPARRIT02</t>
  </si>
  <si>
    <t>NUMERO DE INVENTARIO</t>
  </si>
  <si>
    <t>CANTIDAD</t>
  </si>
  <si>
    <t>COSTO UNITARIO</t>
  </si>
  <si>
    <t>UNIDAD DE MEDIDA</t>
  </si>
  <si>
    <t>MONTO</t>
  </si>
  <si>
    <t xml:space="preserve">unidad  </t>
  </si>
  <si>
    <t>TERRENO</t>
  </si>
  <si>
    <t>MOTOCARRO MODELO REX AÑO 2022, MARCA MUEVETEC, TIPO PICK UP, CON CABINA MOTOR 300CC, ENFRIADO POR LIQUIDO COLOR BLANCO.</t>
  </si>
  <si>
    <t>unidad</t>
  </si>
  <si>
    <t xml:space="preserve"> MOTOCICLETA MARCA VENTO MODELO CROSSMAX 200 2022 COLOR BLANCO</t>
  </si>
  <si>
    <t>MANTENIENTO/1/2022</t>
  </si>
  <si>
    <t>MOTOCICLETA NUEVA MARCA VENTO  MODELO WORKMAN 150CC 2022 COLOR BLANCO SERIE 3MUALDBD6N1001116 MOTOR KD162FMJ22495296 CILINDRAJE 150CC</t>
  </si>
  <si>
    <t>OPERATIVO/09/22</t>
  </si>
  <si>
    <t>BICICLETA ELECTRICA BK01 SERIE HWBKR0202250045 COLOR ROJO</t>
  </si>
  <si>
    <t>DIRECCION/14/22</t>
  </si>
  <si>
    <t>DIRECCION/15/22</t>
  </si>
  <si>
    <t>SCOOTER ELECTRICO H2 COLOR NEGRO IVIAE2204B0628 CHONEY WHALE</t>
  </si>
  <si>
    <t>HBADA SILLA DE OFICINA ERGONOMICA</t>
  </si>
  <si>
    <t>TABLET DE USO RUDO Q75 - Clave: TABLET DE USO RUDO Q75, Folio: TABLET</t>
  </si>
  <si>
    <t>TABLET LENOVO SMART Y SARTPHONE XIOAMI REDMI - Clave: TABLET LENOVO, Folio: TABLET</t>
  </si>
  <si>
    <t>LAPTOP LENOVO - Clave:  LAPTOP LENOVO, Folio: LAPTOP</t>
  </si>
  <si>
    <t xml:space="preserve">LAPTOP HP ELITEBOOK </t>
  </si>
  <si>
    <t>BAILARINA APISANADOR HYNDAI - Clave: RECMAT/12/22, Folio: RECMAT/12/22</t>
  </si>
  <si>
    <t>CISTENAS DE 10000 LITROS</t>
  </si>
  <si>
    <t>CABLE SUMERGIBLE POZO PRESITA</t>
  </si>
  <si>
    <t>SINFOyC/01/22</t>
  </si>
  <si>
    <t xml:space="preserve">HUAWEI MatePad Pro </t>
  </si>
  <si>
    <t>Folio: SINFOyC/02/22</t>
  </si>
  <si>
    <t xml:space="preserve">LAPTOP DELL VOSTRO 3400 </t>
  </si>
  <si>
    <t>SINFOyC/04/22</t>
  </si>
  <si>
    <t xml:space="preserve">PC DE ESCRITORIO DELL OPTTIPLEX 9020 MINI TOWER </t>
  </si>
  <si>
    <t xml:space="preserve"> SINFOyC/05/22</t>
  </si>
  <si>
    <t>EXTENSOR DE PANTALLA FICIHP PARA PORTATIL DE 13,5"</t>
  </si>
  <si>
    <t>SINFOyC/06/22</t>
  </si>
  <si>
    <t>MONITOR HUAWEI MATEVIEW GT GAMING DE 34" 2</t>
  </si>
  <si>
    <t>SINFOyC/07/22</t>
  </si>
  <si>
    <t xml:space="preserve">MINI TOWER PC DE ESCRITORIO  INTEL CORE i7-4770-3.4 ghz ram de 32 gb </t>
  </si>
  <si>
    <t>SINFOyC/08/22</t>
  </si>
  <si>
    <t>MINI TOWER PC DE ESCRITORIO  INTEL CORE i7-4770-3.4 ghz ram de 32 gb</t>
  </si>
  <si>
    <t xml:space="preserve"> SINFOyC/09/22</t>
  </si>
  <si>
    <t>LAPTOP DELL PRECISION 5000 5540 WORKSTATION (2019)</t>
  </si>
  <si>
    <t>SINFOyC/11/22</t>
  </si>
  <si>
    <t xml:space="preserve">Pantalla Hisense 70" </t>
  </si>
  <si>
    <t>SINFOyC/12/22</t>
  </si>
  <si>
    <t xml:space="preserve">HUAWEI MATEVIEW GT- MONITOR GAMING DE 34" </t>
  </si>
  <si>
    <t xml:space="preserve"> SINFOyC/13/22</t>
  </si>
  <si>
    <t xml:space="preserve">MINI TOWER PC DE ESCRITORIO, INTEL CORE i7-4770-3.4 GHZ RAM </t>
  </si>
  <si>
    <t>SINFOyC/14/22</t>
  </si>
  <si>
    <t>MINI TOWER PC DE ESCRITORIO DELL OPTIPLEX 9020</t>
  </si>
  <si>
    <t>SINFOyC/15/22</t>
  </si>
  <si>
    <t xml:space="preserve">MONITOR WESTINHHOUSE WH32UX9019 32" 1 </t>
  </si>
  <si>
    <t>SINFOyC/16/22</t>
  </si>
  <si>
    <t xml:space="preserve">MONITOR WESTINHHOUSE WH32UX9019 32" 2 </t>
  </si>
  <si>
    <t>DIRECCION/12/22</t>
  </si>
  <si>
    <t>PANTALLA 32" SMART USB PANASONIC</t>
  </si>
  <si>
    <t>SINFOyC10/22</t>
  </si>
  <si>
    <t>DRONE 4K VIDEO</t>
  </si>
  <si>
    <t>DIRECCION/20/22</t>
  </si>
  <si>
    <t xml:space="preserve">DVR CAMARA SISTEMA </t>
  </si>
  <si>
    <t>DIRECCION/21/22</t>
  </si>
  <si>
    <t xml:space="preserve">REOLINK CÁMARA </t>
  </si>
  <si>
    <t>RECMAT/01/22</t>
  </si>
  <si>
    <t xml:space="preserve">CAMARA DE TUBERIA DE ALCANTARILLADO </t>
  </si>
  <si>
    <t>RECMAT/02/22</t>
  </si>
  <si>
    <t xml:space="preserve">SENSOR DE FUGAS DE AGUA ULTRASONICO PQWT </t>
  </si>
  <si>
    <t>RECMAT/03/22</t>
  </si>
  <si>
    <t>COMPRESOR DE AIRE MARIETTA LIBRE DE ACEITE</t>
  </si>
  <si>
    <t>RECMAT/04/22</t>
  </si>
  <si>
    <t xml:space="preserve">GENERADOR PORTATIL </t>
  </si>
  <si>
    <t>RECMAT/05/22</t>
  </si>
  <si>
    <t xml:space="preserve">GENERADOR DE GASOLINA 16HP TONKA </t>
  </si>
  <si>
    <t>RECMAT/06/22</t>
  </si>
  <si>
    <t xml:space="preserve">MARTILLO DEMOLEDOR DEWALT 1600 W 16 KG D25960K </t>
  </si>
  <si>
    <t xml:space="preserve"> RECMAT/07/22</t>
  </si>
  <si>
    <t>GENERADOR ELECTRICO TRUPER GEN-80X DE GASOLINA ALTA POTENCIA</t>
  </si>
  <si>
    <t>RECMAT/08/22</t>
  </si>
  <si>
    <t xml:space="preserve">MARTILLO ELETRICO INDUSTRIAL JACK HAMMER FRO DEMOLITION </t>
  </si>
  <si>
    <t xml:space="preserve"> RECMAT/09/22</t>
  </si>
  <si>
    <t xml:space="preserve">CORTADORA DE CONCRETO 14-20 MOTOR LONCIN - </t>
  </si>
  <si>
    <t xml:space="preserve"> RECMAT/10/22</t>
  </si>
  <si>
    <t xml:space="preserve">MARTILLO TALADRO DE GASOLINA YN27C </t>
  </si>
  <si>
    <t>RECMAT/11/22</t>
  </si>
  <si>
    <t xml:space="preserve">LL500 NIVEL LASER </t>
  </si>
  <si>
    <t>RECMAT/12/22</t>
  </si>
  <si>
    <t xml:space="preserve"> DIRECCION/23/22</t>
  </si>
  <si>
    <t xml:space="preserve">ESTACION METEOROLOGICA INTELIGENTE </t>
  </si>
  <si>
    <t>OPERATIVO01/22</t>
  </si>
  <si>
    <t>OPERATIVO05/22</t>
  </si>
  <si>
    <t>SINFOyC/03/22</t>
  </si>
  <si>
    <t>LAPTOP LENOVO</t>
  </si>
  <si>
    <t>TABLET LENOVO</t>
  </si>
  <si>
    <t>TABLET Q75</t>
  </si>
  <si>
    <t>DIRECCION/13/22</t>
  </si>
  <si>
    <t>MOTOCARRO</t>
  </si>
  <si>
    <t>IN ONE</t>
  </si>
  <si>
    <t>IMPRESRA</t>
  </si>
  <si>
    <t>ENCARGADO DE DESPACHO DE LA DIRECCION GENERAL DEL CMAPAS</t>
  </si>
  <si>
    <t>CONSTRUCCIONES EN PROCESO EN BIENES DE DOMINIO PUBLICO</t>
  </si>
  <si>
    <t>CONTR</t>
  </si>
  <si>
    <t>CONSTRUCION</t>
  </si>
  <si>
    <t>MULTIFUNCIONAL INALAMBRICO HP AL IN ONE INK TANK 615 - Clave: 515010000030, Folio: BM CONTA 06</t>
  </si>
  <si>
    <t>TABLETA ZEBRA ET45 ROBUSTA, DE 8 PLG, WXGA, 4GB EN RAM/64GB ALMACENAMIENTO - Clave: 51500000001, Folio: BM COMER 06</t>
  </si>
  <si>
    <t>LAPTOP HP-15-FD0000LA CORE I3 8G - Clave: 515010000031, Folio: BN CONTA 08</t>
  </si>
  <si>
    <t>LAPTOP ASUS VIVOBOOK D1502IA - Clave: 515010000032, Folio: BM TECN 03</t>
  </si>
  <si>
    <t>LAPTOP HP 14DY0510LA 8/256GB A - Clave: 515010000033, Folio: BM DIREC 010</t>
  </si>
  <si>
    <t>CAMARA DE VIDEO, 8 CANALES CON 8 CAMARAS, DISCO DURO, 20 M DE CABLE - Clave: 523010000014, Folio: BM CULTU 07</t>
  </si>
  <si>
    <t>CAMARA DE VIDEO, 32 CANALES CON 32 CAMARAS, 32 VIDEO BALUM - Clave: 523010000015, Folio: BM CULTU 06</t>
  </si>
  <si>
    <t>REMOLQUE CON NODRIZA DE 2,800 LITROS - Clave: 541010000009, Folio: BM ALMAC 33</t>
  </si>
  <si>
    <t>REMOLQUE CON NODRIZA DE 2,800 LITROS - Clave: 541010000010, Folio: BM ALMAC 34</t>
  </si>
  <si>
    <t>REMOLQUE CON NODRIZA DE 2,800 LITROS - Clave: 541010000011, Folio: BM ALMAC 35</t>
  </si>
  <si>
    <t>BOMBA DE 6"  POZO SALITRE - Clave: 56600000001, Folio: BM PSALITRE10</t>
  </si>
  <si>
    <t>BOMBA SUMERGIBLE MARCA GABRIEL CON 16 PASOS DESCARGA 4" Y MOTOR SUMERGIBLE - Clave: 56600000002, Folio: BM PTANQ 001</t>
  </si>
  <si>
    <t>TARRAJA DE 1/2" A 2" RIDGID USOS RUDO - Clave: 56700000014, Folio: BM ALMAC 30</t>
  </si>
  <si>
    <t>TARRAJA ELECTRICA DE 1/2" x 1 1/4" - Clave: 56700000015, Folio: BM ALMAC 29</t>
  </si>
  <si>
    <t>MOTOBOMBA A GASOLINA 7HP CICLONE 22 FIAT PROFESSIONAL - Clave: 56700000016, Folio: BM TECN 04</t>
  </si>
  <si>
    <t>TANQUE NODRIZA HORIZONTAL TNH 2850 LTS ROTOPLAS - Clave: 569010000010, Folio: BM ALMAC 31</t>
  </si>
  <si>
    <t>TANQUE NODRIZA HORIZONTAL TNH 2850 LTS ROTOPLAS - Clave: 569010000011, Folio: BM ALMAC 32</t>
  </si>
  <si>
    <t>CISTERNA DE 10 000 LITROS - Clave: 569010000012, Folio: BM TECN 05</t>
  </si>
  <si>
    <t>CISTERNA DE 10 000 LITROS - Clave: 569010000013, Folio: BM TECN 06</t>
  </si>
  <si>
    <t>REMOLQUE PARA NODRIZA - Clave: 569010000014, Folio: BM TECN 07</t>
  </si>
  <si>
    <t>REMOLQUE PARA NODRIZA - Clave: 569010000015, Folio: BM TECN 08</t>
  </si>
  <si>
    <t>MEDIDOR DE TURBINA 1/2" CUERPO PVC CED 80 - Clave: 569010000016, Folio: BM COMER 05</t>
  </si>
  <si>
    <t>515010000030</t>
  </si>
  <si>
    <t>515010000031</t>
  </si>
  <si>
    <t>515010000032</t>
  </si>
  <si>
    <t>515010000033</t>
  </si>
  <si>
    <t>523010000014</t>
  </si>
  <si>
    <t>523010000015</t>
  </si>
  <si>
    <t>541010000009</t>
  </si>
  <si>
    <t>541010000010</t>
  </si>
  <si>
    <t>541010000011</t>
  </si>
  <si>
    <t>56600000001</t>
  </si>
  <si>
    <t>56600000002</t>
  </si>
  <si>
    <t>56700000014</t>
  </si>
  <si>
    <t>56700000015</t>
  </si>
  <si>
    <t>56700000016</t>
  </si>
  <si>
    <t>569010000010</t>
  </si>
  <si>
    <t>569010000011</t>
  </si>
  <si>
    <t>569010000012</t>
  </si>
  <si>
    <t>569010000013</t>
  </si>
  <si>
    <t>569010000014</t>
  </si>
  <si>
    <t>569010000015</t>
  </si>
  <si>
    <t>569010000016</t>
  </si>
  <si>
    <t>515000000001</t>
  </si>
  <si>
    <t>SCANNER XEOX D35 - Clave: 515010000035, Folio: SCANNER XEOX D35</t>
  </si>
  <si>
    <t>515010000035</t>
  </si>
  <si>
    <t xml:space="preserve"> TABLET USO RUDO</t>
  </si>
  <si>
    <t>515010000034</t>
  </si>
  <si>
    <t>IMPRESORA LASERJET - Clave: 515010000036, Folio: BM COMER06</t>
  </si>
  <si>
    <t>IMPRESORA MONOCROMATICA LASER HP - Clave: 515010000038, Folio: BM CAJA05</t>
  </si>
  <si>
    <t>LAPTO LENOVO - Clave: 51500000003, Folio: BM RECMA06</t>
  </si>
  <si>
    <t>LAPTO LENOVO - Clave: 515010000039, Folio: BM CONTA05</t>
  </si>
  <si>
    <t>CELULAR XIAOMI C - Clave: 515010000040, Folio: BM TEC 05</t>
  </si>
  <si>
    <t>CELULAR XIAOMI - Clave: 515010000041, Folio: BM RECMA05</t>
  </si>
  <si>
    <t>CELULAR XIAOMI - Clave: 515010000042, Folio: CM CULTU10</t>
  </si>
  <si>
    <t>CELULAR SAMSUNG - Clave: 515010000043, Folio: BM PLANE12</t>
  </si>
  <si>
    <t>LAPTO LENOVO - , Folio: BM PLANE 11</t>
  </si>
  <si>
    <t>51500000002</t>
  </si>
  <si>
    <t>IMPRESORA LASERJET - Clave: , Folio: BM COMER06</t>
  </si>
  <si>
    <t>515010000037</t>
  </si>
  <si>
    <t>515010000038</t>
  </si>
  <si>
    <t>BM PLANE 11</t>
  </si>
  <si>
    <t>51500000003</t>
  </si>
  <si>
    <t xml:space="preserve"> 515010000039</t>
  </si>
  <si>
    <t xml:space="preserve"> 515010000040</t>
  </si>
  <si>
    <t xml:space="preserve"> 515010000041</t>
  </si>
  <si>
    <t xml:space="preserve"> 515010000042</t>
  </si>
  <si>
    <t xml:space="preserve"> 515010000043</t>
  </si>
  <si>
    <t xml:space="preserve"> 51900000002</t>
  </si>
  <si>
    <t>lote</t>
  </si>
  <si>
    <t>lote de 5 RELOJES CHECADORES - Clave: 51900000002, Folio: BM CONTA04</t>
  </si>
  <si>
    <t>CAMARA DE ACCIÓN GO PRO - Clave: 523010000016, Folio: BM CULTU09</t>
  </si>
  <si>
    <t>523010000016</t>
  </si>
  <si>
    <t>VEHÍCULO NISSAN - Clave: 549010000005, Folio: BM TEC06</t>
  </si>
  <si>
    <t>549010000005</t>
  </si>
  <si>
    <t>TANQUE VOLUMÉTRICO - Clave: 569010000017, Folio: BM COMER07</t>
  </si>
  <si>
    <t>TANQUE VOLUMÉTRICO - Clave: 569010000018, Folio: BM COMER08</t>
  </si>
  <si>
    <t>MARTILLO DEMODELOR - Clave: 56200000013, Folio: BM TECN06</t>
  </si>
  <si>
    <t>PURIFICADORA DE AGUA POTABLE - Clave: 56200000014, Folio: BM RECM07</t>
  </si>
  <si>
    <t>569010000017</t>
  </si>
  <si>
    <t>569010000018</t>
  </si>
  <si>
    <t>56200000013</t>
  </si>
  <si>
    <t>56200000014</t>
  </si>
  <si>
    <t>ING. ADRIÁN VELÁZQUEZ GALINDO</t>
  </si>
  <si>
    <t>HIDROLAVADORA - Clave: 56700000017, Folio: BM ALMAC39</t>
  </si>
  <si>
    <t>GENERADOR ELECTRICO - Clave: 56700000018, Folio: BM ALMAC40</t>
  </si>
  <si>
    <t>GENERADOR ELECTRICO - Clave: 56700000019, Folio: BM PSALITRE10</t>
  </si>
  <si>
    <t>MARTILLO DEMOLEDOR HE - Clave: 56700000020, Folio: BM ALMAC38</t>
  </si>
  <si>
    <t>TARRAJA PORTATIL ELECTRICA 2.15 HP - Clave: 56700000021, Folio: BM ALMAC 82</t>
  </si>
  <si>
    <t>56700000017</t>
  </si>
  <si>
    <t>56700000018</t>
  </si>
  <si>
    <t>56700000019</t>
  </si>
  <si>
    <t>56700000020</t>
  </si>
  <si>
    <t>56700000021</t>
  </si>
  <si>
    <t>COMITÉ MUNICIPAL DE AGUA POTABLE Y ALCANTARARILLADO DE SAN DIEGO DE LA UNIÓN, GUANAJUATO
RELACIÓN DE BIENES MUEBLES QUE COMPONEN EL PATRIMONIO
 AL 31 DE DICIEMBRE DE 2024</t>
  </si>
  <si>
    <t>COMITÉ MUNICIPAL DE AGUA POTABLE Y ALCANTARARILLADO DE SAN DIEGO DE LA UNIÓN, GUANAJUATO
RELACIÓN DE BIENES INMUEBLES QUE COMPONEN EL PATRIMONIO
 AL 31 DE DICIEMBRE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</si>
</sst>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8" formatCode="&quot;$&quot;#,##0.00;[Red]\-&quot;$&quot;#,##0.00"/>
    <numFmt numFmtId="41" formatCode="_-* #,##0_-;\-* #,##0_-;_-* &quot;-&quot;_-;_-@_-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8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sz val="6"/>
      <color theme="1"/>
      <name val="Arial"/>
      <family val="2"/>
    </font>
    <font>
      <sz val="6"/>
      <name val="Arial"/>
      <family val="2"/>
    </font>
    <font>
      <sz val="8"/>
      <name val="Arial"/>
      <family val="2"/>
    </font>
    <font>
      <sz val="8"/>
      <name val="Tahoma"/>
      <family val="2"/>
    </font>
    <font>
      <i/>
      <sz val="8"/>
      <name val="Arial"/>
      <family val="2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7"/>
      <color rgb="FF000000"/>
      <name val="Arial"/>
      <family val="2"/>
    </font>
    <font>
      <b/>
      <sz val="7"/>
      <name val="Arial"/>
      <family val="2"/>
    </font>
    <font>
      <b/>
      <sz val="5"/>
      <name val="Arial"/>
      <family val="2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0">
    <xf numFmtId="0" fontId="0" fillId="0" borderId="0"/>
    <xf numFmtId="164" fontId="1" fillId="0" borderId="0"/>
    <xf numFmtId="43" fontId="4" fillId="0" borderId="0"/>
    <xf numFmtId="43" fontId="2" fillId="0" borderId="0"/>
    <xf numFmtId="43" fontId="2" fillId="0" borderId="0"/>
    <xf numFmtId="43" fontId="4" fillId="0" borderId="0"/>
    <xf numFmtId="44" fontId="1" fillId="0" borderId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44" fontId="6" fillId="0" borderId="0" applyFont="0" applyFill="0" applyBorder="0" applyAlignment="0" applyProtection="0"/>
    <xf numFmtId="0" fontId="6" fillId="0" borderId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</cellStyleXfs>
  <cellXfs count="97">
    <xf numFmtId="0" fontId="0" fillId="0" borderId="0" xfId="0"/>
    <xf numFmtId="0" fontId="0" fillId="0" borderId="0" xfId="0" applyAlignment="1" applyProtection="1">
      <alignment horizontal="left" vertical="top"/>
      <protection locked="0"/>
    </xf>
    <xf numFmtId="4" fontId="0" fillId="0" borderId="0" xfId="0" applyNumberFormat="1" applyAlignment="1" applyProtection="1">
      <alignment vertical="top"/>
      <protection locked="0"/>
    </xf>
    <xf numFmtId="0" fontId="0" fillId="0" borderId="0" xfId="0" applyAlignment="1" applyProtection="1">
      <alignment vertical="top"/>
      <protection locked="0"/>
    </xf>
    <xf numFmtId="4" fontId="0" fillId="0" borderId="0" xfId="0" applyNumberFormat="1" applyAlignment="1" applyProtection="1">
      <alignment horizontal="right" vertical="top"/>
      <protection locked="0"/>
    </xf>
    <xf numFmtId="0" fontId="0" fillId="0" borderId="0" xfId="0" applyAlignment="1" applyProtection="1">
      <alignment horizontal="right" vertical="top"/>
      <protection locked="0"/>
    </xf>
    <xf numFmtId="4" fontId="5" fillId="0" borderId="0" xfId="0" applyNumberFormat="1" applyFont="1" applyAlignment="1" applyProtection="1">
      <alignment horizontal="right" vertical="top"/>
      <protection locked="0"/>
    </xf>
    <xf numFmtId="0" fontId="0" fillId="0" borderId="0" xfId="0" applyAlignment="1">
      <alignment wrapText="1"/>
    </xf>
    <xf numFmtId="0" fontId="0" fillId="0" borderId="0" xfId="0" applyAlignment="1" applyProtection="1">
      <alignment horizontal="left" vertical="top" wrapText="1"/>
      <protection locked="0"/>
    </xf>
    <xf numFmtId="0" fontId="5" fillId="0" borderId="0" xfId="0" applyFont="1" applyAlignment="1" applyProtection="1">
      <alignment horizontal="left" vertical="center" wrapText="1"/>
      <protection locked="0"/>
    </xf>
    <xf numFmtId="0" fontId="0" fillId="0" borderId="0" xfId="0" applyAlignment="1" applyProtection="1">
      <alignment horizontal="left" vertical="center" wrapText="1"/>
      <protection locked="0"/>
    </xf>
    <xf numFmtId="0" fontId="0" fillId="0" borderId="0" xfId="0" applyAlignment="1" applyProtection="1">
      <alignment horizontal="left" wrapText="1"/>
      <protection locked="0"/>
    </xf>
    <xf numFmtId="0" fontId="0" fillId="0" borderId="0" xfId="0" applyAlignment="1" applyProtection="1">
      <alignment horizontal="center" vertical="top"/>
      <protection locked="0"/>
    </xf>
    <xf numFmtId="0" fontId="5" fillId="0" borderId="0" xfId="0" applyFont="1" applyAlignment="1" applyProtection="1">
      <alignment horizontal="center" vertical="top"/>
      <protection locked="0"/>
    </xf>
    <xf numFmtId="4" fontId="0" fillId="0" borderId="0" xfId="0" applyNumberFormat="1" applyAlignment="1" applyProtection="1">
      <alignment horizontal="center" vertical="top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7" fillId="0" borderId="0" xfId="0" applyFont="1"/>
    <xf numFmtId="0" fontId="0" fillId="0" borderId="5" xfId="0" applyBorder="1" applyAlignment="1" applyProtection="1">
      <alignment horizontal="left" vertical="top"/>
      <protection locked="0"/>
    </xf>
    <xf numFmtId="0" fontId="0" fillId="0" borderId="5" xfId="0" applyBorder="1" applyAlignment="1" applyProtection="1">
      <alignment horizontal="left" vertical="top" wrapText="1"/>
      <protection locked="0"/>
    </xf>
    <xf numFmtId="44" fontId="0" fillId="0" borderId="5" xfId="16" applyFont="1" applyBorder="1" applyAlignment="1" applyProtection="1">
      <alignment vertical="top"/>
      <protection locked="0"/>
    </xf>
    <xf numFmtId="0" fontId="0" fillId="0" borderId="5" xfId="0" applyBorder="1"/>
    <xf numFmtId="0" fontId="0" fillId="0" borderId="5" xfId="0" applyBorder="1" applyAlignment="1">
      <alignment wrapText="1"/>
    </xf>
    <xf numFmtId="44" fontId="0" fillId="0" borderId="5" xfId="16" applyFont="1" applyBorder="1"/>
    <xf numFmtId="0" fontId="0" fillId="3" borderId="0" xfId="0" applyFill="1"/>
    <xf numFmtId="43" fontId="0" fillId="0" borderId="0" xfId="19" applyFont="1"/>
    <xf numFmtId="44" fontId="0" fillId="0" borderId="0" xfId="0" applyNumberFormat="1"/>
    <xf numFmtId="0" fontId="0" fillId="0" borderId="0" xfId="0" applyAlignment="1">
      <alignment horizontal="center" wrapText="1"/>
    </xf>
    <xf numFmtId="44" fontId="9" fillId="3" borderId="5" xfId="16" applyFont="1" applyFill="1" applyBorder="1" applyProtection="1">
      <protection locked="0"/>
    </xf>
    <xf numFmtId="4" fontId="10" fillId="3" borderId="5" xfId="0" applyNumberFormat="1" applyFont="1" applyFill="1" applyBorder="1"/>
    <xf numFmtId="4" fontId="10" fillId="3" borderId="5" xfId="0" applyNumberFormat="1" applyFont="1" applyFill="1" applyBorder="1" applyAlignment="1">
      <alignment vertical="center" wrapText="1"/>
    </xf>
    <xf numFmtId="4" fontId="9" fillId="3" borderId="5" xfId="0" applyNumberFormat="1" applyFont="1" applyFill="1" applyBorder="1"/>
    <xf numFmtId="0" fontId="3" fillId="3" borderId="1" xfId="8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wrapText="1"/>
    </xf>
    <xf numFmtId="0" fontId="14" fillId="0" borderId="0" xfId="0" applyFont="1" applyAlignment="1">
      <alignment horizontal="center" vertical="center"/>
    </xf>
    <xf numFmtId="0" fontId="14" fillId="0" borderId="6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41" fontId="6" fillId="3" borderId="5" xfId="18" applyNumberFormat="1" applyFont="1" applyFill="1" applyBorder="1" applyAlignment="1" applyProtection="1">
      <alignment horizontal="left"/>
      <protection locked="0"/>
    </xf>
    <xf numFmtId="43" fontId="0" fillId="0" borderId="0" xfId="0" applyNumberFormat="1"/>
    <xf numFmtId="41" fontId="9" fillId="3" borderId="5" xfId="18" applyNumberFormat="1" applyFont="1" applyFill="1" applyBorder="1" applyAlignment="1" applyProtection="1">
      <alignment horizontal="left"/>
      <protection locked="0"/>
    </xf>
    <xf numFmtId="44" fontId="9" fillId="3" borderId="5" xfId="18" applyFont="1" applyFill="1" applyBorder="1" applyAlignment="1" applyProtection="1">
      <alignment horizontal="left"/>
      <protection locked="0"/>
    </xf>
    <xf numFmtId="0" fontId="9" fillId="3" borderId="5" xfId="0" applyFont="1" applyFill="1" applyBorder="1"/>
    <xf numFmtId="44" fontId="9" fillId="3" borderId="5" xfId="18" applyFont="1" applyFill="1" applyBorder="1" applyAlignment="1" applyProtection="1">
      <alignment horizontal="left" vertical="center" wrapText="1"/>
      <protection locked="0"/>
    </xf>
    <xf numFmtId="44" fontId="9" fillId="3" borderId="5" xfId="18" applyFont="1" applyFill="1" applyBorder="1" applyAlignment="1" applyProtection="1">
      <protection locked="0"/>
    </xf>
    <xf numFmtId="44" fontId="9" fillId="3" borderId="5" xfId="16" applyFont="1" applyFill="1" applyBorder="1" applyAlignment="1" applyProtection="1">
      <alignment horizontal="right"/>
      <protection locked="0"/>
    </xf>
    <xf numFmtId="8" fontId="10" fillId="3" borderId="5" xfId="0" applyNumberFormat="1" applyFont="1" applyFill="1" applyBorder="1" applyAlignment="1" applyProtection="1">
      <alignment horizontal="right" vertical="center" wrapText="1"/>
      <protection locked="0"/>
    </xf>
    <xf numFmtId="44" fontId="9" fillId="3" borderId="5" xfId="16" applyFont="1" applyFill="1" applyBorder="1"/>
    <xf numFmtId="0" fontId="9" fillId="3" borderId="5" xfId="0" applyFont="1" applyFill="1" applyBorder="1" applyAlignment="1" applyProtection="1">
      <alignment horizontal="left" vertical="top"/>
      <protection locked="0"/>
    </xf>
    <xf numFmtId="0" fontId="9" fillId="3" borderId="5" xfId="0" applyFont="1" applyFill="1" applyBorder="1" applyAlignment="1">
      <alignment horizontal="left"/>
    </xf>
    <xf numFmtId="43" fontId="9" fillId="3" borderId="5" xfId="19" applyFont="1" applyFill="1" applyBorder="1"/>
    <xf numFmtId="0" fontId="9" fillId="3" borderId="0" xfId="0" applyFont="1" applyFill="1"/>
    <xf numFmtId="44" fontId="9" fillId="3" borderId="0" xfId="0" applyNumberFormat="1" applyFont="1" applyFill="1"/>
    <xf numFmtId="43" fontId="0" fillId="0" borderId="5" xfId="19" applyFont="1" applyBorder="1"/>
    <xf numFmtId="0" fontId="15" fillId="3" borderId="5" xfId="0" applyFont="1" applyFill="1" applyBorder="1" applyAlignment="1">
      <alignment horizontal="center" vertical="center" wrapText="1"/>
    </xf>
    <xf numFmtId="0" fontId="9" fillId="3" borderId="5" xfId="17" applyFont="1" applyFill="1" applyBorder="1" applyAlignment="1" applyProtection="1">
      <alignment horizontal="left"/>
      <protection locked="0"/>
    </xf>
    <xf numFmtId="44" fontId="0" fillId="0" borderId="0" xfId="16" applyFont="1" applyBorder="1"/>
    <xf numFmtId="14" fontId="0" fillId="0" borderId="0" xfId="0" applyNumberFormat="1"/>
    <xf numFmtId="14" fontId="17" fillId="0" borderId="5" xfId="0" applyNumberFormat="1" applyFont="1" applyBorder="1"/>
    <xf numFmtId="14" fontId="0" fillId="3" borderId="0" xfId="0" applyNumberFormat="1" applyFill="1"/>
    <xf numFmtId="49" fontId="16" fillId="3" borderId="5" xfId="0" applyNumberFormat="1" applyFont="1" applyFill="1" applyBorder="1" applyAlignment="1">
      <alignment horizontal="center" vertical="center"/>
    </xf>
    <xf numFmtId="49" fontId="8" fillId="3" borderId="5" xfId="0" applyNumberFormat="1" applyFont="1" applyFill="1" applyBorder="1" applyAlignment="1">
      <alignment horizontal="center" vertical="center" wrapText="1"/>
    </xf>
    <xf numFmtId="49" fontId="8" fillId="3" borderId="5" xfId="0" applyNumberFormat="1" applyFont="1" applyFill="1" applyBorder="1" applyAlignment="1">
      <alignment horizontal="center" vertical="center"/>
    </xf>
    <xf numFmtId="49" fontId="10" fillId="3" borderId="5" xfId="0" applyNumberFormat="1" applyFont="1" applyFill="1" applyBorder="1"/>
    <xf numFmtId="49" fontId="10" fillId="3" borderId="5" xfId="0" applyNumberFormat="1" applyFont="1" applyFill="1" applyBorder="1" applyAlignment="1">
      <alignment horizontal="left" vertical="center" wrapText="1"/>
    </xf>
    <xf numFmtId="49" fontId="9" fillId="3" borderId="5" xfId="0" applyNumberFormat="1" applyFont="1" applyFill="1" applyBorder="1" applyAlignment="1" applyProtection="1">
      <alignment horizontal="left" vertical="top"/>
      <protection locked="0"/>
    </xf>
    <xf numFmtId="49" fontId="3" fillId="3" borderId="5" xfId="0" applyNumberFormat="1" applyFont="1" applyFill="1" applyBorder="1" applyAlignment="1" applyProtection="1">
      <alignment horizontal="center" vertical="top"/>
      <protection locked="0"/>
    </xf>
    <xf numFmtId="49" fontId="9" fillId="3" borderId="5" xfId="0" applyNumberFormat="1" applyFont="1" applyFill="1" applyBorder="1" applyAlignment="1" applyProtection="1">
      <alignment horizontal="center" vertical="top"/>
      <protection locked="0"/>
    </xf>
    <xf numFmtId="49" fontId="9" fillId="3" borderId="5" xfId="0" applyNumberFormat="1" applyFont="1" applyFill="1" applyBorder="1" applyAlignment="1">
      <alignment horizontal="center"/>
    </xf>
    <xf numFmtId="49" fontId="9" fillId="3" borderId="0" xfId="0" applyNumberFormat="1" applyFont="1" applyFill="1" applyAlignment="1">
      <alignment horizontal="center"/>
    </xf>
    <xf numFmtId="49" fontId="0" fillId="0" borderId="0" xfId="0" applyNumberFormat="1"/>
    <xf numFmtId="43" fontId="9" fillId="3" borderId="0" xfId="19" applyFont="1" applyFill="1" applyBorder="1"/>
    <xf numFmtId="49" fontId="0" fillId="0" borderId="0" xfId="0" applyNumberFormat="1" applyAlignment="1">
      <alignment horizontal="left"/>
    </xf>
    <xf numFmtId="49" fontId="9" fillId="3" borderId="0" xfId="0" applyNumberFormat="1" applyFont="1" applyFill="1" applyAlignment="1">
      <alignment horizontal="left"/>
    </xf>
    <xf numFmtId="0" fontId="3" fillId="3" borderId="5" xfId="8" applyFont="1" applyFill="1" applyBorder="1" applyAlignment="1">
      <alignment horizontal="center" vertical="center"/>
    </xf>
    <xf numFmtId="0" fontId="9" fillId="3" borderId="5" xfId="17" applyFont="1" applyFill="1" applyBorder="1" applyAlignment="1" applyProtection="1">
      <alignment horizontal="left" vertical="center"/>
      <protection locked="0"/>
    </xf>
    <xf numFmtId="0" fontId="9" fillId="3" borderId="5" xfId="17" applyFont="1" applyFill="1" applyBorder="1" applyProtection="1">
      <protection locked="0"/>
    </xf>
    <xf numFmtId="0" fontId="9" fillId="3" borderId="5" xfId="0" applyFont="1" applyFill="1" applyBorder="1" applyAlignment="1" applyProtection="1">
      <alignment horizontal="left"/>
      <protection locked="0"/>
    </xf>
    <xf numFmtId="0" fontId="9" fillId="3" borderId="5" xfId="0" applyFont="1" applyFill="1" applyBorder="1" applyProtection="1">
      <protection locked="0"/>
    </xf>
    <xf numFmtId="0" fontId="12" fillId="3" borderId="5" xfId="0" applyFont="1" applyFill="1" applyBorder="1" applyAlignment="1" applyProtection="1">
      <alignment horizontal="left"/>
      <protection locked="0"/>
    </xf>
    <xf numFmtId="0" fontId="10" fillId="3" borderId="5" xfId="0" applyFont="1" applyFill="1" applyBorder="1" applyProtection="1">
      <protection locked="0"/>
    </xf>
    <xf numFmtId="0" fontId="10" fillId="3" borderId="5" xfId="0" applyFont="1" applyFill="1" applyBorder="1"/>
    <xf numFmtId="0" fontId="13" fillId="3" borderId="5" xfId="0" applyFont="1" applyFill="1" applyBorder="1" applyProtection="1">
      <protection locked="0"/>
    </xf>
    <xf numFmtId="0" fontId="10" fillId="3" borderId="5" xfId="0" applyFont="1" applyFill="1" applyBorder="1" applyAlignment="1">
      <alignment vertical="center"/>
    </xf>
    <xf numFmtId="0" fontId="10" fillId="3" borderId="5" xfId="0" applyFont="1" applyFill="1" applyBorder="1" applyAlignment="1">
      <alignment horizontal="left" vertical="center"/>
    </xf>
    <xf numFmtId="0" fontId="9" fillId="3" borderId="5" xfId="0" applyFont="1" applyFill="1" applyBorder="1" applyAlignment="1" applyProtection="1">
      <alignment horizontal="left" vertical="center"/>
      <protection locked="0"/>
    </xf>
    <xf numFmtId="0" fontId="3" fillId="3" borderId="2" xfId="8" applyFont="1" applyFill="1" applyBorder="1" applyAlignment="1" applyProtection="1">
      <alignment horizontal="center" vertical="center" wrapText="1"/>
      <protection locked="0"/>
    </xf>
    <xf numFmtId="0" fontId="3" fillId="3" borderId="3" xfId="8" applyFont="1" applyFill="1" applyBorder="1" applyAlignment="1" applyProtection="1">
      <alignment horizontal="center" vertical="center" wrapText="1"/>
      <protection locked="0"/>
    </xf>
    <xf numFmtId="0" fontId="3" fillId="3" borderId="4" xfId="8" applyFont="1" applyFill="1" applyBorder="1" applyAlignment="1" applyProtection="1">
      <alignment horizontal="center" vertical="center" wrapText="1"/>
      <protection locked="0"/>
    </xf>
    <xf numFmtId="0" fontId="9" fillId="3" borderId="0" xfId="0" applyFont="1" applyFill="1" applyAlignment="1">
      <alignment horizontal="center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4" xfId="8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 vertical="top"/>
      <protection locked="0"/>
    </xf>
    <xf numFmtId="44" fontId="9" fillId="0" borderId="5" xfId="16" applyFont="1" applyFill="1" applyBorder="1"/>
    <xf numFmtId="43" fontId="9" fillId="0" borderId="5" xfId="19" applyFont="1" applyFill="1" applyBorder="1"/>
    <xf numFmtId="43" fontId="0" fillId="0" borderId="5" xfId="19" applyFont="1" applyFill="1" applyBorder="1"/>
    <xf numFmtId="0" fontId="9" fillId="3" borderId="1" xfId="0" applyFont="1" applyFill="1" applyBorder="1"/>
    <xf numFmtId="49" fontId="9" fillId="3" borderId="5" xfId="0" applyNumberFormat="1" applyFont="1" applyFill="1" applyBorder="1" applyAlignment="1">
      <alignment horizontal="left"/>
    </xf>
  </cellXfs>
  <cellStyles count="20">
    <cellStyle name="Euro" xfId="1" xr:uid="{00000000-0005-0000-0000-000000000000}"/>
    <cellStyle name="Millares" xfId="19" builtinId="3"/>
    <cellStyle name="Millares 2" xfId="2" xr:uid="{00000000-0005-0000-0000-000002000000}"/>
    <cellStyle name="Millares 2 2" xfId="3" xr:uid="{00000000-0005-0000-0000-000003000000}"/>
    <cellStyle name="Millares 2 3" xfId="4" xr:uid="{00000000-0005-0000-0000-000004000000}"/>
    <cellStyle name="Millares 3" xfId="5" xr:uid="{00000000-0005-0000-0000-000005000000}"/>
    <cellStyle name="Moneda" xfId="16" builtinId="4"/>
    <cellStyle name="Moneda 2" xfId="6" xr:uid="{00000000-0005-0000-0000-000007000000}"/>
    <cellStyle name="Moneda 3" xfId="18" xr:uid="{00000000-0005-0000-0000-000008000000}"/>
    <cellStyle name="Normal" xfId="0" builtinId="0"/>
    <cellStyle name="Normal 2" xfId="7" xr:uid="{00000000-0005-0000-0000-00000A000000}"/>
    <cellStyle name="Normal 2 2" xfId="8" xr:uid="{00000000-0005-0000-0000-00000B000000}"/>
    <cellStyle name="Normal 3" xfId="9" xr:uid="{00000000-0005-0000-0000-00000C000000}"/>
    <cellStyle name="Normal 4" xfId="10" xr:uid="{00000000-0005-0000-0000-00000D000000}"/>
    <cellStyle name="Normal 4 2" xfId="11" xr:uid="{00000000-0005-0000-0000-00000E000000}"/>
    <cellStyle name="Normal 5" xfId="12" xr:uid="{00000000-0005-0000-0000-00000F000000}"/>
    <cellStyle name="Normal 5 2" xfId="13" xr:uid="{00000000-0005-0000-0000-000010000000}"/>
    <cellStyle name="Normal 6" xfId="14" xr:uid="{00000000-0005-0000-0000-000011000000}"/>
    <cellStyle name="Normal 6 2" xfId="15" xr:uid="{00000000-0005-0000-0000-000012000000}"/>
    <cellStyle name="Normal 7" xfId="17" xr:uid="{00000000-0005-0000-0000-00001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266700</xdr:colOff>
      <xdr:row>0</xdr:row>
      <xdr:rowOff>0</xdr:rowOff>
    </xdr:from>
    <xdr:to>
      <xdr:col>0</xdr:col>
      <xdr:colOff>1059461</xdr:colOff>
      <xdr:row>0</xdr:row>
      <xdr:rowOff>809625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ackgroundRemoval t="2215" b="97956" l="7553" r="93268">
                      <a14:foregroundMark x1="66502" y1="59625" x2="68309" y2="69676"/>
                      <a14:foregroundMark x1="65025" y1="42078" x2="68637" y2="58773"/>
                      <a14:foregroundMark x1="44992" y1="27768" x2="24959" y2="47189"/>
                      <a14:foregroundMark x1="33005" y1="35094" x2="41215" y2="24191"/>
                      <a14:foregroundMark x1="68144" y1="41738" x2="68144" y2="59284"/>
                      <a14:foregroundMark x1="88834" y1="61840" x2="91790" y2="61499"/>
                      <a14:foregroundMark x1="19376" y1="95400" x2="14450" y2="93356"/>
                      <a14:foregroundMark x1="27258" y1="92675" x2="27258" y2="92675"/>
                      <a14:foregroundMark x1="44007" y1="90801" x2="44007" y2="90801"/>
                      <a14:foregroundMark x1="58128" y1="90801" x2="58128" y2="90801"/>
                      <a14:foregroundMark x1="74713" y1="90630" x2="74713" y2="90630"/>
                      <a14:foregroundMark x1="88998" y1="90630" x2="88998" y2="90630"/>
                    </a14:backgroundRemoval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266700" y="0"/>
          <a:ext cx="855626" cy="8096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466724</xdr:colOff>
      <xdr:row>1</xdr:row>
      <xdr:rowOff>1582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466724" cy="50640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14"/>
  <sheetViews>
    <sheetView tabSelected="1" topLeftCell="A151" workbookViewId="0">
      <selection activeCell="A179" sqref="A179:F179"/>
    </sheetView>
  </sheetViews>
  <sheetFormatPr baseColWidth="10" defaultRowHeight="10.199999999999999"/>
  <cols>
    <col min="1" max="1" width="25.28515625" style="66" customWidth="1"/>
    <col min="2" max="2" width="69.42578125" style="40" customWidth="1"/>
    <col min="3" max="3" width="16.7109375" style="40" customWidth="1"/>
    <col min="4" max="4" width="19.7109375" style="40" customWidth="1"/>
    <col min="5" max="5" width="16.7109375" style="40" customWidth="1"/>
    <col min="6" max="6" width="14.85546875" style="40" customWidth="1"/>
    <col min="7" max="7" width="14" bestFit="1" customWidth="1"/>
    <col min="8" max="8" width="13.85546875" bestFit="1" customWidth="1"/>
    <col min="9" max="9" width="14.85546875" customWidth="1"/>
  </cols>
  <sheetData>
    <row r="1" spans="1:7" ht="69.75" customHeight="1">
      <c r="A1" s="84" t="s">
        <v>356</v>
      </c>
      <c r="B1" s="85"/>
      <c r="C1" s="85"/>
      <c r="D1" s="85"/>
      <c r="E1" s="85"/>
      <c r="F1" s="86"/>
    </row>
    <row r="2" spans="1:7" ht="42" customHeight="1">
      <c r="A2" s="58" t="s">
        <v>162</v>
      </c>
      <c r="B2" s="72" t="s">
        <v>0</v>
      </c>
      <c r="C2" s="52" t="s">
        <v>163</v>
      </c>
      <c r="D2" s="52" t="s">
        <v>164</v>
      </c>
      <c r="E2" s="52" t="s">
        <v>165</v>
      </c>
      <c r="F2" s="52" t="s">
        <v>166</v>
      </c>
    </row>
    <row r="3" spans="1:7" ht="30" customHeight="1">
      <c r="A3" s="59" t="s">
        <v>88</v>
      </c>
      <c r="B3" s="53" t="s">
        <v>21</v>
      </c>
      <c r="C3" s="38">
        <v>1</v>
      </c>
      <c r="D3" s="39">
        <v>6626.88</v>
      </c>
      <c r="E3" s="40" t="s">
        <v>167</v>
      </c>
      <c r="F3" s="39">
        <v>6626.88</v>
      </c>
    </row>
    <row r="4" spans="1:7" ht="11.25" customHeight="1">
      <c r="A4" s="59" t="s">
        <v>89</v>
      </c>
      <c r="B4" s="73" t="s">
        <v>6</v>
      </c>
      <c r="C4" s="38">
        <v>1</v>
      </c>
      <c r="D4" s="41">
        <v>8525.8700000000008</v>
      </c>
      <c r="E4" s="40" t="s">
        <v>167</v>
      </c>
      <c r="F4" s="41">
        <v>8525.8700000000008</v>
      </c>
    </row>
    <row r="5" spans="1:7" ht="11.25" customHeight="1">
      <c r="A5" s="59" t="s">
        <v>90</v>
      </c>
      <c r="B5" s="73" t="s">
        <v>158</v>
      </c>
      <c r="C5" s="38">
        <v>1</v>
      </c>
      <c r="D5" s="41">
        <v>6750.17</v>
      </c>
      <c r="E5" s="40" t="s">
        <v>167</v>
      </c>
      <c r="F5" s="41">
        <v>6750.17</v>
      </c>
    </row>
    <row r="6" spans="1:7" ht="43.5" customHeight="1">
      <c r="A6" s="59" t="s">
        <v>91</v>
      </c>
      <c r="B6" s="53" t="s">
        <v>7</v>
      </c>
      <c r="C6" s="38">
        <v>1</v>
      </c>
      <c r="D6" s="39">
        <v>26582</v>
      </c>
      <c r="E6" s="40" t="s">
        <v>167</v>
      </c>
      <c r="F6" s="39">
        <v>26582</v>
      </c>
    </row>
    <row r="7" spans="1:7" ht="11.25" customHeight="1">
      <c r="A7" s="59" t="s">
        <v>92</v>
      </c>
      <c r="B7" s="53" t="s">
        <v>8</v>
      </c>
      <c r="C7" s="38">
        <v>1</v>
      </c>
      <c r="D7" s="39">
        <v>163812.07</v>
      </c>
      <c r="E7" s="40" t="s">
        <v>167</v>
      </c>
      <c r="F7" s="39">
        <v>163812.07</v>
      </c>
    </row>
    <row r="8" spans="1:7" ht="11.25" customHeight="1">
      <c r="A8" s="59" t="s">
        <v>93</v>
      </c>
      <c r="B8" s="53" t="s">
        <v>9</v>
      </c>
      <c r="C8" s="38">
        <v>1</v>
      </c>
      <c r="D8" s="39">
        <v>12772.42</v>
      </c>
      <c r="E8" s="40" t="s">
        <v>167</v>
      </c>
      <c r="F8" s="39">
        <v>12772.42</v>
      </c>
    </row>
    <row r="9" spans="1:7" ht="11.25" customHeight="1">
      <c r="A9" s="59" t="s">
        <v>94</v>
      </c>
      <c r="B9" s="53" t="s">
        <v>10</v>
      </c>
      <c r="C9" s="38">
        <v>1</v>
      </c>
      <c r="D9" s="39">
        <v>6375</v>
      </c>
      <c r="E9" s="40" t="s">
        <v>167</v>
      </c>
      <c r="F9" s="39">
        <v>6375</v>
      </c>
    </row>
    <row r="10" spans="1:7" ht="11.25" customHeight="1">
      <c r="A10" s="59" t="s">
        <v>95</v>
      </c>
      <c r="B10" s="53" t="s">
        <v>11</v>
      </c>
      <c r="C10" s="38">
        <v>1</v>
      </c>
      <c r="D10" s="39">
        <v>59462.95</v>
      </c>
      <c r="E10" s="40" t="s">
        <v>167</v>
      </c>
      <c r="F10" s="39">
        <v>59462.95</v>
      </c>
    </row>
    <row r="11" spans="1:7" ht="11.25" customHeight="1">
      <c r="A11" s="59" t="s">
        <v>96</v>
      </c>
      <c r="B11" s="74" t="s">
        <v>12</v>
      </c>
      <c r="C11" s="38">
        <v>1</v>
      </c>
      <c r="D11" s="42">
        <v>9264.74</v>
      </c>
      <c r="E11" s="40" t="s">
        <v>167</v>
      </c>
      <c r="F11" s="42">
        <v>9264.74</v>
      </c>
    </row>
    <row r="12" spans="1:7" ht="11.25" customHeight="1">
      <c r="A12" s="59" t="s">
        <v>97</v>
      </c>
      <c r="B12" s="53" t="s">
        <v>13</v>
      </c>
      <c r="C12" s="38">
        <v>1</v>
      </c>
      <c r="D12" s="39">
        <f>24481-486-2.87</f>
        <v>23992.13</v>
      </c>
      <c r="E12" s="40" t="s">
        <v>167</v>
      </c>
      <c r="F12" s="39">
        <f>24481-486-2.87</f>
        <v>23992.13</v>
      </c>
    </row>
    <row r="13" spans="1:7" ht="11.25" customHeight="1">
      <c r="A13" s="59" t="s">
        <v>98</v>
      </c>
      <c r="B13" s="53" t="s">
        <v>14</v>
      </c>
      <c r="C13" s="38">
        <v>1</v>
      </c>
      <c r="D13" s="39">
        <v>54000</v>
      </c>
      <c r="E13" s="40" t="s">
        <v>167</v>
      </c>
      <c r="F13" s="39">
        <v>54000</v>
      </c>
    </row>
    <row r="14" spans="1:7" ht="11.25" customHeight="1">
      <c r="A14" s="59" t="s">
        <v>99</v>
      </c>
      <c r="B14" s="53" t="s">
        <v>15</v>
      </c>
      <c r="C14" s="38">
        <v>1</v>
      </c>
      <c r="D14" s="39">
        <v>28342.07</v>
      </c>
      <c r="E14" s="40" t="s">
        <v>167</v>
      </c>
      <c r="F14" s="39">
        <v>28342.07</v>
      </c>
      <c r="G14" s="55"/>
    </row>
    <row r="15" spans="1:7" ht="11.25" customHeight="1">
      <c r="A15" s="59" t="s">
        <v>100</v>
      </c>
      <c r="B15" s="53" t="s">
        <v>16</v>
      </c>
      <c r="C15" s="38">
        <v>1</v>
      </c>
      <c r="D15" s="39">
        <v>6916.76</v>
      </c>
      <c r="E15" s="40" t="s">
        <v>167</v>
      </c>
      <c r="F15" s="39">
        <v>6916.76</v>
      </c>
      <c r="G15" s="55"/>
    </row>
    <row r="16" spans="1:7" ht="11.25" customHeight="1">
      <c r="A16" s="59" t="s">
        <v>101</v>
      </c>
      <c r="B16" s="53" t="s">
        <v>17</v>
      </c>
      <c r="C16" s="38">
        <v>1</v>
      </c>
      <c r="D16" s="39">
        <v>14875</v>
      </c>
      <c r="E16" s="40" t="s">
        <v>167</v>
      </c>
      <c r="F16" s="39">
        <v>14875</v>
      </c>
      <c r="G16" s="55"/>
    </row>
    <row r="17" spans="1:7" ht="11.25" customHeight="1">
      <c r="A17" s="59" t="s">
        <v>102</v>
      </c>
      <c r="B17" s="53" t="s">
        <v>18</v>
      </c>
      <c r="C17" s="38">
        <v>1</v>
      </c>
      <c r="D17" s="39">
        <v>17844.830000000002</v>
      </c>
      <c r="E17" s="40" t="s">
        <v>167</v>
      </c>
      <c r="F17" s="39">
        <v>17844.830000000002</v>
      </c>
      <c r="G17" s="55"/>
    </row>
    <row r="18" spans="1:7" ht="11.25" customHeight="1">
      <c r="A18" s="59" t="s">
        <v>103</v>
      </c>
      <c r="B18" s="53" t="s">
        <v>19</v>
      </c>
      <c r="C18" s="38">
        <v>1</v>
      </c>
      <c r="D18" s="39">
        <v>17844.830000000002</v>
      </c>
      <c r="E18" s="40" t="s">
        <v>167</v>
      </c>
      <c r="F18" s="39">
        <v>17844.830000000002</v>
      </c>
      <c r="G18" s="55"/>
    </row>
    <row r="19" spans="1:7" ht="11.25" customHeight="1">
      <c r="A19" s="59" t="s">
        <v>104</v>
      </c>
      <c r="B19" s="53" t="s">
        <v>20</v>
      </c>
      <c r="C19" s="38">
        <v>1</v>
      </c>
      <c r="D19" s="39">
        <v>174372.41</v>
      </c>
      <c r="E19" s="40" t="s">
        <v>167</v>
      </c>
      <c r="F19" s="39">
        <v>174372.41</v>
      </c>
      <c r="G19" s="55"/>
    </row>
    <row r="20" spans="1:7" ht="11.25" customHeight="1">
      <c r="A20" s="59" t="s">
        <v>105</v>
      </c>
      <c r="B20" s="53" t="s">
        <v>22</v>
      </c>
      <c r="C20" s="38">
        <v>1</v>
      </c>
      <c r="D20" s="39">
        <v>8710</v>
      </c>
      <c r="E20" s="40" t="s">
        <v>167</v>
      </c>
      <c r="F20" s="39">
        <v>8710</v>
      </c>
      <c r="G20" s="55"/>
    </row>
    <row r="21" spans="1:7" ht="11.25" customHeight="1">
      <c r="A21" s="59" t="s">
        <v>106</v>
      </c>
      <c r="B21" s="53" t="s">
        <v>23</v>
      </c>
      <c r="C21" s="38">
        <v>1</v>
      </c>
      <c r="D21" s="39">
        <v>9292.41</v>
      </c>
      <c r="E21" s="40" t="s">
        <v>167</v>
      </c>
      <c r="F21" s="39">
        <v>9292.41</v>
      </c>
      <c r="G21" s="55"/>
    </row>
    <row r="22" spans="1:7" ht="11.25" customHeight="1">
      <c r="A22" s="59" t="s">
        <v>24</v>
      </c>
      <c r="B22" s="53" t="s">
        <v>159</v>
      </c>
      <c r="C22" s="38">
        <v>1</v>
      </c>
      <c r="D22" s="39">
        <v>6895.69</v>
      </c>
      <c r="E22" s="40" t="s">
        <v>167</v>
      </c>
      <c r="F22" s="39">
        <v>6895.69</v>
      </c>
      <c r="G22" s="55"/>
    </row>
    <row r="23" spans="1:7" ht="11.25" customHeight="1">
      <c r="A23" s="59" t="s">
        <v>107</v>
      </c>
      <c r="B23" s="53" t="s">
        <v>25</v>
      </c>
      <c r="C23" s="38">
        <v>1</v>
      </c>
      <c r="D23" s="39">
        <v>6480.14</v>
      </c>
      <c r="E23" s="40" t="s">
        <v>167</v>
      </c>
      <c r="F23" s="39">
        <v>6480.14</v>
      </c>
      <c r="G23" s="55"/>
    </row>
    <row r="24" spans="1:7" ht="11.25" customHeight="1">
      <c r="A24" s="59" t="s">
        <v>108</v>
      </c>
      <c r="B24" s="53" t="s">
        <v>26</v>
      </c>
      <c r="C24" s="38">
        <v>1</v>
      </c>
      <c r="D24" s="39">
        <v>13500</v>
      </c>
      <c r="E24" s="40" t="s">
        <v>167</v>
      </c>
      <c r="F24" s="39">
        <v>13500</v>
      </c>
      <c r="G24" s="55"/>
    </row>
    <row r="25" spans="1:7" ht="11.25" customHeight="1">
      <c r="A25" s="59" t="s">
        <v>109</v>
      </c>
      <c r="B25" s="53" t="s">
        <v>160</v>
      </c>
      <c r="C25" s="38">
        <v>1</v>
      </c>
      <c r="D25" s="39">
        <v>6629.31</v>
      </c>
      <c r="E25" s="40" t="s">
        <v>167</v>
      </c>
      <c r="F25" s="39">
        <v>6629.31</v>
      </c>
      <c r="G25" s="55"/>
    </row>
    <row r="26" spans="1:7" ht="11.25" customHeight="1">
      <c r="A26" s="59" t="s">
        <v>110</v>
      </c>
      <c r="B26" s="53" t="s">
        <v>27</v>
      </c>
      <c r="C26" s="38">
        <v>1</v>
      </c>
      <c r="D26" s="39">
        <v>14850</v>
      </c>
      <c r="E26" s="40" t="s">
        <v>167</v>
      </c>
      <c r="F26" s="39">
        <v>14850</v>
      </c>
      <c r="G26" s="56"/>
    </row>
    <row r="27" spans="1:7" ht="11.25" customHeight="1">
      <c r="A27" s="59" t="s">
        <v>111</v>
      </c>
      <c r="B27" s="53" t="s">
        <v>28</v>
      </c>
      <c r="C27" s="38">
        <v>1</v>
      </c>
      <c r="D27" s="39">
        <v>7990</v>
      </c>
      <c r="E27" s="40" t="s">
        <v>167</v>
      </c>
      <c r="F27" s="39">
        <v>7990</v>
      </c>
      <c r="G27" s="55"/>
    </row>
    <row r="28" spans="1:7" ht="11.25" customHeight="1">
      <c r="A28" s="59" t="s">
        <v>112</v>
      </c>
      <c r="B28" s="53" t="s">
        <v>29</v>
      </c>
      <c r="C28" s="38">
        <v>1</v>
      </c>
      <c r="D28" s="39">
        <v>7990</v>
      </c>
      <c r="E28" s="40" t="s">
        <v>167</v>
      </c>
      <c r="F28" s="39">
        <v>7990</v>
      </c>
      <c r="G28" s="55"/>
    </row>
    <row r="29" spans="1:7" ht="11.25" customHeight="1">
      <c r="A29" s="59" t="s">
        <v>113</v>
      </c>
      <c r="B29" s="75" t="s">
        <v>30</v>
      </c>
      <c r="C29" s="38">
        <v>1</v>
      </c>
      <c r="D29" s="27">
        <v>7500</v>
      </c>
      <c r="E29" s="40" t="s">
        <v>167</v>
      </c>
      <c r="F29" s="27">
        <v>7500</v>
      </c>
      <c r="G29" s="55"/>
    </row>
    <row r="30" spans="1:7" ht="11.25" customHeight="1">
      <c r="A30" s="59" t="s">
        <v>114</v>
      </c>
      <c r="B30" s="75" t="s">
        <v>31</v>
      </c>
      <c r="C30" s="38">
        <v>1</v>
      </c>
      <c r="D30" s="27">
        <v>6934.5</v>
      </c>
      <c r="E30" s="40" t="s">
        <v>167</v>
      </c>
      <c r="F30" s="27">
        <v>6934.5</v>
      </c>
      <c r="G30" s="55"/>
    </row>
    <row r="31" spans="1:7" ht="11.25" customHeight="1">
      <c r="A31" s="59" t="s">
        <v>115</v>
      </c>
      <c r="B31" s="76" t="s">
        <v>32</v>
      </c>
      <c r="C31" s="38">
        <v>1</v>
      </c>
      <c r="D31" s="43">
        <v>38535</v>
      </c>
      <c r="E31" s="40" t="s">
        <v>167</v>
      </c>
      <c r="F31" s="43">
        <v>38535</v>
      </c>
      <c r="G31" s="55"/>
    </row>
    <row r="32" spans="1:7" ht="11.25" customHeight="1">
      <c r="A32" s="59" t="s">
        <v>116</v>
      </c>
      <c r="B32" s="75" t="s">
        <v>33</v>
      </c>
      <c r="C32" s="38">
        <v>1</v>
      </c>
      <c r="D32" s="27">
        <v>17143</v>
      </c>
      <c r="E32" s="40" t="s">
        <v>167</v>
      </c>
      <c r="F32" s="27">
        <v>17143</v>
      </c>
      <c r="G32" s="55"/>
    </row>
    <row r="33" spans="1:7" ht="11.25" customHeight="1">
      <c r="A33" s="59" t="s">
        <v>117</v>
      </c>
      <c r="B33" s="75" t="s">
        <v>34</v>
      </c>
      <c r="C33" s="38">
        <v>1</v>
      </c>
      <c r="D33" s="27">
        <v>22758.62</v>
      </c>
      <c r="E33" s="40" t="s">
        <v>167</v>
      </c>
      <c r="F33" s="27">
        <v>22758.62</v>
      </c>
      <c r="G33" s="55"/>
    </row>
    <row r="34" spans="1:7" ht="11.25" customHeight="1">
      <c r="A34" s="59" t="s">
        <v>118</v>
      </c>
      <c r="B34" s="75" t="s">
        <v>35</v>
      </c>
      <c r="C34" s="38">
        <v>1</v>
      </c>
      <c r="D34" s="27">
        <v>7358.62</v>
      </c>
      <c r="E34" s="40" t="s">
        <v>167</v>
      </c>
      <c r="F34" s="27">
        <v>7358.62</v>
      </c>
      <c r="G34" s="55"/>
    </row>
    <row r="35" spans="1:7" ht="11.25" customHeight="1">
      <c r="A35" s="59" t="s">
        <v>119</v>
      </c>
      <c r="B35" s="75" t="s">
        <v>36</v>
      </c>
      <c r="C35" s="38">
        <v>1</v>
      </c>
      <c r="D35" s="27">
        <v>8618.83</v>
      </c>
      <c r="E35" s="40" t="s">
        <v>167</v>
      </c>
      <c r="F35" s="27">
        <v>8618.83</v>
      </c>
      <c r="G35" s="55"/>
    </row>
    <row r="36" spans="1:7" ht="11.25" customHeight="1">
      <c r="A36" s="59" t="s">
        <v>120</v>
      </c>
      <c r="B36" s="75" t="s">
        <v>37</v>
      </c>
      <c r="C36" s="38">
        <v>1</v>
      </c>
      <c r="D36" s="27">
        <v>8618.83</v>
      </c>
      <c r="E36" s="40" t="s">
        <v>167</v>
      </c>
      <c r="F36" s="27">
        <v>8618.83</v>
      </c>
      <c r="G36" s="55"/>
    </row>
    <row r="37" spans="1:7" ht="11.25" customHeight="1">
      <c r="A37" s="59" t="s">
        <v>121</v>
      </c>
      <c r="B37" s="75" t="s">
        <v>38</v>
      </c>
      <c r="C37" s="38">
        <v>1</v>
      </c>
      <c r="D37" s="27">
        <v>8618.83</v>
      </c>
      <c r="E37" s="40" t="s">
        <v>167</v>
      </c>
      <c r="F37" s="27">
        <v>8618.83</v>
      </c>
      <c r="G37" s="55"/>
    </row>
    <row r="38" spans="1:7" ht="11.25" customHeight="1">
      <c r="A38" s="59" t="s">
        <v>122</v>
      </c>
      <c r="B38" s="75" t="s">
        <v>39</v>
      </c>
      <c r="C38" s="38">
        <v>1</v>
      </c>
      <c r="D38" s="27">
        <v>22758.62</v>
      </c>
      <c r="E38" s="40" t="s">
        <v>167</v>
      </c>
      <c r="F38" s="27">
        <v>22758.62</v>
      </c>
      <c r="G38" s="55"/>
    </row>
    <row r="39" spans="1:7" ht="11.25" customHeight="1">
      <c r="A39" s="59" t="s">
        <v>123</v>
      </c>
      <c r="B39" s="75" t="s">
        <v>40</v>
      </c>
      <c r="C39" s="38">
        <v>1</v>
      </c>
      <c r="D39" s="27">
        <v>22758.62</v>
      </c>
      <c r="E39" s="40" t="s">
        <v>167</v>
      </c>
      <c r="F39" s="27">
        <v>22758.62</v>
      </c>
      <c r="G39" s="55"/>
    </row>
    <row r="40" spans="1:7" ht="11.25" customHeight="1">
      <c r="A40" s="59" t="s">
        <v>124</v>
      </c>
      <c r="B40" s="75" t="s">
        <v>41</v>
      </c>
      <c r="C40" s="38">
        <v>1</v>
      </c>
      <c r="D40" s="27">
        <v>7757.76</v>
      </c>
      <c r="E40" s="40" t="s">
        <v>167</v>
      </c>
      <c r="F40" s="27">
        <v>7757.76</v>
      </c>
      <c r="G40" s="55"/>
    </row>
    <row r="41" spans="1:7" ht="11.25" customHeight="1">
      <c r="A41" s="59" t="s">
        <v>125</v>
      </c>
      <c r="B41" s="77" t="s">
        <v>42</v>
      </c>
      <c r="C41" s="38">
        <v>1</v>
      </c>
      <c r="D41" s="27">
        <v>34441.300000000003</v>
      </c>
      <c r="E41" s="40" t="s">
        <v>167</v>
      </c>
      <c r="F41" s="27">
        <v>34441.300000000003</v>
      </c>
      <c r="G41" s="55"/>
    </row>
    <row r="42" spans="1:7" ht="11.25" customHeight="1">
      <c r="A42" s="59" t="s">
        <v>43</v>
      </c>
      <c r="B42" s="75" t="s">
        <v>44</v>
      </c>
      <c r="C42" s="38">
        <v>2</v>
      </c>
      <c r="D42" s="27">
        <f>12258/2</f>
        <v>6129</v>
      </c>
      <c r="E42" s="40" t="s">
        <v>167</v>
      </c>
      <c r="F42" s="27">
        <v>12258</v>
      </c>
      <c r="G42" s="55"/>
    </row>
    <row r="43" spans="1:7" ht="11.25" customHeight="1">
      <c r="A43" s="59" t="s">
        <v>126</v>
      </c>
      <c r="B43" s="75" t="s">
        <v>45</v>
      </c>
      <c r="C43" s="38">
        <v>1</v>
      </c>
      <c r="D43" s="27">
        <v>14177.59</v>
      </c>
      <c r="E43" s="40" t="s">
        <v>167</v>
      </c>
      <c r="F43" s="27">
        <v>14177.59</v>
      </c>
      <c r="G43" s="55"/>
    </row>
    <row r="44" spans="1:7" ht="11.25" customHeight="1">
      <c r="A44" s="59" t="s">
        <v>127</v>
      </c>
      <c r="B44" s="75" t="s">
        <v>46</v>
      </c>
      <c r="C44" s="38">
        <v>1</v>
      </c>
      <c r="D44" s="27">
        <v>238832.76</v>
      </c>
      <c r="E44" s="40" t="s">
        <v>167</v>
      </c>
      <c r="F44" s="27">
        <v>238832.76</v>
      </c>
      <c r="G44" s="55"/>
    </row>
    <row r="45" spans="1:7" ht="11.25" customHeight="1">
      <c r="A45" s="59" t="s">
        <v>128</v>
      </c>
      <c r="B45" s="75" t="s">
        <v>47</v>
      </c>
      <c r="C45" s="38">
        <v>1</v>
      </c>
      <c r="D45" s="27">
        <v>157672.41</v>
      </c>
      <c r="E45" s="40" t="s">
        <v>167</v>
      </c>
      <c r="F45" s="27">
        <v>157672.41</v>
      </c>
      <c r="G45" s="55"/>
    </row>
    <row r="46" spans="1:7" ht="11.25" customHeight="1">
      <c r="A46" s="59" t="s">
        <v>129</v>
      </c>
      <c r="B46" s="75" t="s">
        <v>48</v>
      </c>
      <c r="C46" s="38">
        <v>1</v>
      </c>
      <c r="D46" s="27">
        <v>25422.41</v>
      </c>
      <c r="E46" s="40" t="s">
        <v>167</v>
      </c>
      <c r="F46" s="27">
        <v>25422.41</v>
      </c>
      <c r="G46" s="55"/>
    </row>
    <row r="47" spans="1:7" ht="11.25" customHeight="1">
      <c r="A47" s="59" t="s">
        <v>130</v>
      </c>
      <c r="B47" s="75" t="s">
        <v>49</v>
      </c>
      <c r="C47" s="38">
        <v>1</v>
      </c>
      <c r="D47" s="27">
        <v>25422.41</v>
      </c>
      <c r="E47" s="40" t="s">
        <v>167</v>
      </c>
      <c r="F47" s="27">
        <v>25422.41</v>
      </c>
      <c r="G47" s="55"/>
    </row>
    <row r="48" spans="1:7" ht="11.25" customHeight="1">
      <c r="A48" s="59" t="s">
        <v>131</v>
      </c>
      <c r="B48" s="75" t="s">
        <v>50</v>
      </c>
      <c r="C48" s="38">
        <v>1</v>
      </c>
      <c r="D48" s="27">
        <v>8629.76</v>
      </c>
      <c r="E48" s="40" t="s">
        <v>167</v>
      </c>
      <c r="F48" s="27">
        <v>8629.76</v>
      </c>
      <c r="G48" s="55"/>
    </row>
    <row r="49" spans="1:7" ht="11.25" customHeight="1">
      <c r="A49" s="59" t="s">
        <v>132</v>
      </c>
      <c r="B49" s="75" t="s">
        <v>51</v>
      </c>
      <c r="C49" s="38">
        <v>1</v>
      </c>
      <c r="D49" s="27">
        <v>15939.66</v>
      </c>
      <c r="E49" s="40" t="s">
        <v>167</v>
      </c>
      <c r="F49" s="27">
        <v>15939.66</v>
      </c>
      <c r="G49" s="55"/>
    </row>
    <row r="50" spans="1:7" ht="11.25" customHeight="1">
      <c r="A50" s="59" t="s">
        <v>133</v>
      </c>
      <c r="B50" s="75" t="s">
        <v>52</v>
      </c>
      <c r="C50" s="38">
        <v>1</v>
      </c>
      <c r="D50" s="27">
        <v>17232.75</v>
      </c>
      <c r="E50" s="40" t="s">
        <v>167</v>
      </c>
      <c r="F50" s="27">
        <v>17232.75</v>
      </c>
      <c r="G50" s="55"/>
    </row>
    <row r="51" spans="1:7" ht="11.25" customHeight="1">
      <c r="A51" s="60" t="s">
        <v>134</v>
      </c>
      <c r="B51" s="75" t="s">
        <v>53</v>
      </c>
      <c r="C51" s="38">
        <v>1</v>
      </c>
      <c r="D51" s="27">
        <v>10705.5</v>
      </c>
      <c r="E51" s="40" t="s">
        <v>167</v>
      </c>
      <c r="F51" s="27">
        <v>10705.5</v>
      </c>
      <c r="G51" s="55"/>
    </row>
    <row r="52" spans="1:7" ht="11.25" customHeight="1">
      <c r="A52" s="59" t="s">
        <v>135</v>
      </c>
      <c r="B52" s="75" t="s">
        <v>54</v>
      </c>
      <c r="C52" s="38">
        <v>1</v>
      </c>
      <c r="D52" s="27">
        <v>7740.8</v>
      </c>
      <c r="E52" s="40" t="s">
        <v>167</v>
      </c>
      <c r="F52" s="27">
        <v>7740.8</v>
      </c>
      <c r="G52" s="55"/>
    </row>
    <row r="53" spans="1:7" ht="11.25" customHeight="1">
      <c r="A53" s="59" t="s">
        <v>136</v>
      </c>
      <c r="B53" s="75" t="s">
        <v>55</v>
      </c>
      <c r="C53" s="38">
        <v>1</v>
      </c>
      <c r="D53" s="27">
        <v>6835.5</v>
      </c>
      <c r="E53" s="40" t="s">
        <v>167</v>
      </c>
      <c r="F53" s="27">
        <v>6835.5</v>
      </c>
      <c r="G53" s="55"/>
    </row>
    <row r="54" spans="1:7" ht="11.25" customHeight="1">
      <c r="A54" s="59" t="s">
        <v>137</v>
      </c>
      <c r="B54" s="75" t="s">
        <v>56</v>
      </c>
      <c r="C54" s="38">
        <v>1</v>
      </c>
      <c r="D54" s="27">
        <v>8566.7000000000007</v>
      </c>
      <c r="E54" s="40" t="s">
        <v>167</v>
      </c>
      <c r="F54" s="27">
        <v>8566.7000000000007</v>
      </c>
      <c r="G54" s="55"/>
    </row>
    <row r="55" spans="1:7" ht="11.25" customHeight="1">
      <c r="A55" s="59" t="s">
        <v>138</v>
      </c>
      <c r="B55" s="75" t="s">
        <v>57</v>
      </c>
      <c r="C55" s="38">
        <v>1</v>
      </c>
      <c r="D55" s="27">
        <v>30000</v>
      </c>
      <c r="E55" s="40" t="s">
        <v>167</v>
      </c>
      <c r="F55" s="27">
        <v>30000</v>
      </c>
      <c r="G55" s="55"/>
    </row>
    <row r="56" spans="1:7" ht="11.25" customHeight="1">
      <c r="A56" s="59" t="s">
        <v>139</v>
      </c>
      <c r="B56" s="78" t="s">
        <v>58</v>
      </c>
      <c r="C56" s="38">
        <v>1</v>
      </c>
      <c r="D56" s="44">
        <v>28343.97</v>
      </c>
      <c r="E56" s="40" t="s">
        <v>167</v>
      </c>
      <c r="F56" s="44">
        <v>28343.97</v>
      </c>
      <c r="G56" s="55"/>
    </row>
    <row r="57" spans="1:7" ht="11.25" customHeight="1">
      <c r="A57" s="60" t="s">
        <v>140</v>
      </c>
      <c r="B57" s="75" t="s">
        <v>59</v>
      </c>
      <c r="C57" s="38">
        <v>1</v>
      </c>
      <c r="D57" s="27">
        <v>20000</v>
      </c>
      <c r="E57" s="40" t="s">
        <v>167</v>
      </c>
      <c r="F57" s="27">
        <v>20000</v>
      </c>
      <c r="G57" s="55"/>
    </row>
    <row r="58" spans="1:7" ht="11.25" customHeight="1">
      <c r="A58" s="60" t="s">
        <v>141</v>
      </c>
      <c r="B58" s="75" t="s">
        <v>60</v>
      </c>
      <c r="C58" s="38">
        <v>1</v>
      </c>
      <c r="D58" s="27">
        <v>7421.75</v>
      </c>
      <c r="E58" s="40" t="s">
        <v>167</v>
      </c>
      <c r="F58" s="27">
        <v>7421.75</v>
      </c>
      <c r="G58" s="55"/>
    </row>
    <row r="59" spans="1:7" ht="11.25" customHeight="1">
      <c r="A59" s="59" t="s">
        <v>142</v>
      </c>
      <c r="B59" s="75" t="s">
        <v>61</v>
      </c>
      <c r="C59" s="38">
        <v>1</v>
      </c>
      <c r="D59" s="27">
        <v>16779.689999999999</v>
      </c>
      <c r="E59" s="40" t="s">
        <v>167</v>
      </c>
      <c r="F59" s="27">
        <v>16779.689999999999</v>
      </c>
      <c r="G59" s="55"/>
    </row>
    <row r="60" spans="1:7" ht="29.25" customHeight="1">
      <c r="A60" s="59" t="s">
        <v>143</v>
      </c>
      <c r="B60" s="79" t="s">
        <v>62</v>
      </c>
      <c r="C60" s="38">
        <v>1</v>
      </c>
      <c r="D60" s="27">
        <v>6804</v>
      </c>
      <c r="E60" s="40" t="s">
        <v>167</v>
      </c>
      <c r="F60" s="27">
        <v>6804</v>
      </c>
      <c r="G60" s="55"/>
    </row>
    <row r="61" spans="1:7" ht="27.75" customHeight="1">
      <c r="A61" s="59" t="s">
        <v>144</v>
      </c>
      <c r="B61" s="79" t="s">
        <v>63</v>
      </c>
      <c r="C61" s="38">
        <v>1</v>
      </c>
      <c r="D61" s="27">
        <v>10000</v>
      </c>
      <c r="E61" s="40" t="s">
        <v>167</v>
      </c>
      <c r="F61" s="27">
        <v>10000</v>
      </c>
      <c r="G61" s="55"/>
    </row>
    <row r="62" spans="1:7" ht="11.25" customHeight="1">
      <c r="A62" s="59" t="s">
        <v>145</v>
      </c>
      <c r="B62" s="80" t="s">
        <v>66</v>
      </c>
      <c r="C62" s="38">
        <v>1</v>
      </c>
      <c r="D62" s="27">
        <v>64000</v>
      </c>
      <c r="E62" s="40" t="s">
        <v>167</v>
      </c>
      <c r="F62" s="27">
        <v>64000</v>
      </c>
      <c r="G62" s="55"/>
    </row>
    <row r="63" spans="1:7" ht="29.25" customHeight="1">
      <c r="A63" s="59" t="s">
        <v>146</v>
      </c>
      <c r="B63" s="79" t="s">
        <v>67</v>
      </c>
      <c r="C63" s="38">
        <v>1</v>
      </c>
      <c r="D63" s="28">
        <v>25862.06</v>
      </c>
      <c r="E63" s="40" t="s">
        <v>167</v>
      </c>
      <c r="F63" s="28">
        <v>25862.06</v>
      </c>
      <c r="G63" s="55"/>
    </row>
    <row r="64" spans="1:7" s="23" customFormat="1" ht="11.25" customHeight="1">
      <c r="A64" s="59" t="s">
        <v>147</v>
      </c>
      <c r="B64" s="79" t="s">
        <v>68</v>
      </c>
      <c r="C64" s="38">
        <v>1</v>
      </c>
      <c r="D64" s="28">
        <v>12756.9</v>
      </c>
      <c r="E64" s="40" t="s">
        <v>167</v>
      </c>
      <c r="F64" s="28">
        <v>12756.9</v>
      </c>
      <c r="G64" s="57"/>
    </row>
    <row r="65" spans="1:7" s="23" customFormat="1" ht="17.25" customHeight="1">
      <c r="A65" s="59" t="s">
        <v>148</v>
      </c>
      <c r="B65" s="81" t="s">
        <v>69</v>
      </c>
      <c r="C65" s="38">
        <v>1</v>
      </c>
      <c r="D65" s="29">
        <v>7381</v>
      </c>
      <c r="E65" s="40" t="s">
        <v>167</v>
      </c>
      <c r="F65" s="29">
        <v>7381</v>
      </c>
      <c r="G65" s="57"/>
    </row>
    <row r="66" spans="1:7" s="23" customFormat="1" ht="11.25" customHeight="1">
      <c r="A66" s="59" t="s">
        <v>149</v>
      </c>
      <c r="B66" s="40" t="s">
        <v>70</v>
      </c>
      <c r="C66" s="38">
        <v>1</v>
      </c>
      <c r="D66" s="30">
        <v>7193</v>
      </c>
      <c r="E66" s="40" t="s">
        <v>167</v>
      </c>
      <c r="F66" s="30">
        <v>7193</v>
      </c>
      <c r="G66" s="57"/>
    </row>
    <row r="67" spans="1:7" s="23" customFormat="1" ht="11.25" customHeight="1">
      <c r="A67" s="59" t="s">
        <v>150</v>
      </c>
      <c r="B67" s="40" t="s">
        <v>71</v>
      </c>
      <c r="C67" s="38">
        <v>1</v>
      </c>
      <c r="D67" s="30">
        <v>19395.689999999999</v>
      </c>
      <c r="E67" s="40" t="s">
        <v>167</v>
      </c>
      <c r="F67" s="30">
        <v>19395.689999999999</v>
      </c>
      <c r="G67" s="57"/>
    </row>
    <row r="68" spans="1:7" s="23" customFormat="1" ht="11.25" customHeight="1">
      <c r="A68" s="59" t="s">
        <v>151</v>
      </c>
      <c r="B68" s="79" t="s">
        <v>73</v>
      </c>
      <c r="C68" s="38">
        <v>1</v>
      </c>
      <c r="D68" s="28">
        <v>15516.38</v>
      </c>
      <c r="E68" s="40" t="s">
        <v>167</v>
      </c>
      <c r="F68" s="28">
        <v>15516.38</v>
      </c>
      <c r="G68" s="57"/>
    </row>
    <row r="69" spans="1:7" s="23" customFormat="1" ht="11.25" customHeight="1">
      <c r="A69" s="59" t="s">
        <v>152</v>
      </c>
      <c r="B69" s="79" t="s">
        <v>75</v>
      </c>
      <c r="C69" s="38">
        <v>1</v>
      </c>
      <c r="D69" s="28">
        <v>16000</v>
      </c>
      <c r="E69" s="40" t="s">
        <v>167</v>
      </c>
      <c r="F69" s="28">
        <v>16000</v>
      </c>
      <c r="G69" s="57"/>
    </row>
    <row r="70" spans="1:7" s="23" customFormat="1" ht="27.75" customHeight="1">
      <c r="A70" s="59" t="s">
        <v>153</v>
      </c>
      <c r="B70" s="79" t="s">
        <v>72</v>
      </c>
      <c r="C70" s="38">
        <v>1</v>
      </c>
      <c r="D70" s="28">
        <v>15085.35</v>
      </c>
      <c r="E70" s="40" t="s">
        <v>167</v>
      </c>
      <c r="F70" s="28">
        <v>15085.35</v>
      </c>
      <c r="G70" s="57"/>
    </row>
    <row r="71" spans="1:7" s="23" customFormat="1" ht="39" customHeight="1">
      <c r="A71" s="59" t="s">
        <v>154</v>
      </c>
      <c r="B71" s="79" t="s">
        <v>74</v>
      </c>
      <c r="C71" s="38">
        <v>1</v>
      </c>
      <c r="D71" s="30">
        <v>19503.39</v>
      </c>
      <c r="E71" s="40" t="s">
        <v>167</v>
      </c>
      <c r="F71" s="30">
        <v>19503.39</v>
      </c>
      <c r="G71" s="57"/>
    </row>
    <row r="72" spans="1:7" s="23" customFormat="1" ht="19.5" customHeight="1">
      <c r="A72" s="59" t="s">
        <v>155</v>
      </c>
      <c r="B72" s="79" t="s">
        <v>76</v>
      </c>
      <c r="C72" s="38">
        <v>1</v>
      </c>
      <c r="D72" s="28">
        <v>51533.62</v>
      </c>
      <c r="E72" s="40" t="s">
        <v>167</v>
      </c>
      <c r="F72" s="28">
        <v>51533.62</v>
      </c>
      <c r="G72" s="57"/>
    </row>
    <row r="73" spans="1:7" s="23" customFormat="1" ht="22.5" customHeight="1">
      <c r="A73" s="59" t="s">
        <v>156</v>
      </c>
      <c r="B73" s="79" t="s">
        <v>77</v>
      </c>
      <c r="C73" s="38">
        <v>1</v>
      </c>
      <c r="D73" s="30">
        <v>2930.17</v>
      </c>
      <c r="E73" s="40" t="s">
        <v>167</v>
      </c>
      <c r="F73" s="30">
        <v>2930.17</v>
      </c>
      <c r="G73" s="57"/>
    </row>
    <row r="74" spans="1:7" s="23" customFormat="1" ht="27" customHeight="1">
      <c r="A74" s="59" t="s">
        <v>157</v>
      </c>
      <c r="B74" s="79" t="s">
        <v>78</v>
      </c>
      <c r="C74" s="38">
        <v>1</v>
      </c>
      <c r="D74" s="30">
        <v>3016.38</v>
      </c>
      <c r="E74" s="40" t="s">
        <v>167</v>
      </c>
      <c r="F74" s="30">
        <v>3016.38</v>
      </c>
      <c r="G74" s="57"/>
    </row>
    <row r="75" spans="1:7" s="23" customFormat="1" ht="40.5" customHeight="1">
      <c r="A75" s="61" t="s">
        <v>80</v>
      </c>
      <c r="B75" s="79" t="s">
        <v>79</v>
      </c>
      <c r="C75" s="38">
        <v>1</v>
      </c>
      <c r="D75" s="28">
        <v>6564.66</v>
      </c>
      <c r="E75" s="40" t="s">
        <v>167</v>
      </c>
      <c r="F75" s="28">
        <v>6564.66</v>
      </c>
      <c r="G75" s="57"/>
    </row>
    <row r="76" spans="1:7" s="23" customFormat="1" ht="36" customHeight="1">
      <c r="A76" s="61" t="s">
        <v>257</v>
      </c>
      <c r="B76" s="79" t="s">
        <v>81</v>
      </c>
      <c r="C76" s="38">
        <v>1</v>
      </c>
      <c r="D76" s="28">
        <v>18496.55</v>
      </c>
      <c r="E76" s="40" t="s">
        <v>167</v>
      </c>
      <c r="F76" s="28">
        <v>18496.55</v>
      </c>
      <c r="G76" s="57"/>
    </row>
    <row r="77" spans="1:7" s="23" customFormat="1" ht="36.75" customHeight="1">
      <c r="A77" s="61" t="s">
        <v>82</v>
      </c>
      <c r="B77" s="79" t="s">
        <v>161</v>
      </c>
      <c r="C77" s="38">
        <v>1</v>
      </c>
      <c r="D77" s="28">
        <v>129014.29</v>
      </c>
      <c r="E77" s="40" t="s">
        <v>167</v>
      </c>
      <c r="F77" s="28">
        <v>129014.29</v>
      </c>
      <c r="G77" s="57"/>
    </row>
    <row r="78" spans="1:7" s="23" customFormat="1" ht="18" customHeight="1">
      <c r="A78" s="61" t="s">
        <v>84</v>
      </c>
      <c r="B78" s="82" t="s">
        <v>83</v>
      </c>
      <c r="C78" s="38">
        <v>1</v>
      </c>
      <c r="D78" s="28">
        <v>8909.48</v>
      </c>
      <c r="E78" s="40" t="s">
        <v>167</v>
      </c>
      <c r="F78" s="28">
        <v>8909.48</v>
      </c>
      <c r="G78" s="57"/>
    </row>
    <row r="79" spans="1:7" ht="39" customHeight="1">
      <c r="A79" s="61" t="s">
        <v>256</v>
      </c>
      <c r="B79" s="79" t="s">
        <v>85</v>
      </c>
      <c r="C79" s="38">
        <v>1</v>
      </c>
      <c r="D79" s="28">
        <v>11033.79</v>
      </c>
      <c r="E79" s="40" t="s">
        <v>167</v>
      </c>
      <c r="F79" s="28">
        <v>11033.79</v>
      </c>
      <c r="G79" s="55"/>
    </row>
    <row r="80" spans="1:7" ht="30.75" customHeight="1">
      <c r="A80" s="61" t="s">
        <v>86</v>
      </c>
      <c r="B80" s="79" t="s">
        <v>87</v>
      </c>
      <c r="C80" s="38">
        <v>1</v>
      </c>
      <c r="D80" s="30">
        <v>10343.959999999999</v>
      </c>
      <c r="E80" s="40" t="s">
        <v>167</v>
      </c>
      <c r="F80" s="30">
        <v>10343.959999999999</v>
      </c>
      <c r="G80" s="55"/>
    </row>
    <row r="81" spans="1:9" ht="11.25" customHeight="1">
      <c r="A81" s="62" t="s">
        <v>255</v>
      </c>
      <c r="B81" s="40" t="s">
        <v>169</v>
      </c>
      <c r="C81" s="38">
        <v>1</v>
      </c>
      <c r="D81" s="45">
        <v>61206.03</v>
      </c>
      <c r="E81" s="40" t="s">
        <v>170</v>
      </c>
      <c r="F81" s="45">
        <f>D81*C81</f>
        <v>61206.03</v>
      </c>
      <c r="G81" s="55"/>
    </row>
    <row r="82" spans="1:9" ht="11.25" customHeight="1">
      <c r="A82" s="63" t="s">
        <v>172</v>
      </c>
      <c r="B82" s="46" t="s">
        <v>171</v>
      </c>
      <c r="C82" s="38">
        <v>1</v>
      </c>
      <c r="D82" s="45">
        <v>29309.48</v>
      </c>
      <c r="E82" s="40" t="s">
        <v>170</v>
      </c>
      <c r="F82" s="45">
        <f t="shared" ref="F82:F143" si="0">D82*C82</f>
        <v>29309.48</v>
      </c>
      <c r="G82" s="55"/>
    </row>
    <row r="83" spans="1:9" ht="11.25" customHeight="1">
      <c r="A83" s="63" t="s">
        <v>174</v>
      </c>
      <c r="B83" s="46" t="s">
        <v>173</v>
      </c>
      <c r="C83" s="38">
        <v>1</v>
      </c>
      <c r="D83" s="45">
        <v>20688.79</v>
      </c>
      <c r="E83" s="40" t="s">
        <v>170</v>
      </c>
      <c r="F83" s="45">
        <f t="shared" si="0"/>
        <v>20688.79</v>
      </c>
      <c r="G83" s="55"/>
    </row>
    <row r="84" spans="1:9" ht="11.25" customHeight="1">
      <c r="A84" s="63" t="s">
        <v>176</v>
      </c>
      <c r="B84" s="46" t="s">
        <v>178</v>
      </c>
      <c r="C84" s="38">
        <v>1</v>
      </c>
      <c r="D84" s="45">
        <v>18102.59</v>
      </c>
      <c r="E84" s="40" t="s">
        <v>170</v>
      </c>
      <c r="F84" s="45">
        <f t="shared" si="0"/>
        <v>18102.59</v>
      </c>
      <c r="G84" s="55"/>
    </row>
    <row r="85" spans="1:9" s="23" customFormat="1" ht="11.25" customHeight="1">
      <c r="A85" s="63" t="s">
        <v>177</v>
      </c>
      <c r="B85" s="46" t="s">
        <v>175</v>
      </c>
      <c r="C85" s="38">
        <v>1</v>
      </c>
      <c r="D85" s="45">
        <v>11896.55</v>
      </c>
      <c r="E85" s="40" t="s">
        <v>170</v>
      </c>
      <c r="F85" s="45">
        <f t="shared" si="0"/>
        <v>11896.55</v>
      </c>
      <c r="G85" s="57"/>
    </row>
    <row r="86" spans="1:9">
      <c r="A86" s="62" t="s">
        <v>254</v>
      </c>
      <c r="B86" s="83" t="s">
        <v>179</v>
      </c>
      <c r="C86" s="40">
        <v>1</v>
      </c>
      <c r="D86" s="45">
        <v>10996.78</v>
      </c>
      <c r="E86" s="40" t="s">
        <v>170</v>
      </c>
      <c r="F86" s="45">
        <f t="shared" si="0"/>
        <v>10996.78</v>
      </c>
      <c r="G86" s="55"/>
    </row>
    <row r="87" spans="1:9" ht="11.25" customHeight="1">
      <c r="A87" s="64" t="s">
        <v>253</v>
      </c>
      <c r="B87" s="47" t="s">
        <v>180</v>
      </c>
      <c r="C87" s="40">
        <v>1</v>
      </c>
      <c r="D87" s="48">
        <f>31650.24-D88</f>
        <v>15973.04</v>
      </c>
      <c r="E87" s="40" t="s">
        <v>170</v>
      </c>
      <c r="F87" s="45">
        <f>+C87*D87</f>
        <v>15973.04</v>
      </c>
      <c r="G87" s="55"/>
    </row>
    <row r="88" spans="1:9" ht="11.25" customHeight="1">
      <c r="A88" s="64" t="s">
        <v>309</v>
      </c>
      <c r="B88" s="47" t="s">
        <v>308</v>
      </c>
      <c r="C88" s="40">
        <v>1</v>
      </c>
      <c r="D88" s="48">
        <v>15677.2</v>
      </c>
      <c r="E88" s="40" t="s">
        <v>170</v>
      </c>
      <c r="F88" s="45">
        <f>+C88*D88</f>
        <v>15677.2</v>
      </c>
      <c r="G88" s="55"/>
    </row>
    <row r="89" spans="1:9">
      <c r="A89" s="65" t="s">
        <v>187</v>
      </c>
      <c r="B89" s="40" t="s">
        <v>188</v>
      </c>
      <c r="C89" s="40">
        <v>1</v>
      </c>
      <c r="D89" s="48">
        <v>13792.24</v>
      </c>
      <c r="E89" s="40" t="s">
        <v>170</v>
      </c>
      <c r="F89" s="45">
        <f t="shared" si="0"/>
        <v>13792.24</v>
      </c>
      <c r="G89" s="55"/>
    </row>
    <row r="90" spans="1:9">
      <c r="A90" s="65" t="s">
        <v>189</v>
      </c>
      <c r="B90" s="40" t="s">
        <v>190</v>
      </c>
      <c r="C90" s="40">
        <v>1</v>
      </c>
      <c r="D90" s="24">
        <v>14504.2</v>
      </c>
      <c r="E90" s="40" t="s">
        <v>170</v>
      </c>
      <c r="F90" s="45">
        <f t="shared" si="0"/>
        <v>14504.2</v>
      </c>
      <c r="G90" s="25"/>
    </row>
    <row r="91" spans="1:9">
      <c r="A91" s="65" t="s">
        <v>191</v>
      </c>
      <c r="B91" s="40" t="s">
        <v>192</v>
      </c>
      <c r="C91" s="40">
        <v>1</v>
      </c>
      <c r="D91" s="48">
        <v>9969.99</v>
      </c>
      <c r="E91" s="40" t="s">
        <v>170</v>
      </c>
      <c r="F91" s="45">
        <f t="shared" si="0"/>
        <v>9969.99</v>
      </c>
      <c r="G91" s="55"/>
    </row>
    <row r="92" spans="1:9">
      <c r="A92" s="65" t="s">
        <v>193</v>
      </c>
      <c r="B92" s="40" t="s">
        <v>194</v>
      </c>
      <c r="C92" s="40">
        <v>1</v>
      </c>
      <c r="D92" s="48">
        <v>14279.98</v>
      </c>
      <c r="E92" s="40" t="s">
        <v>170</v>
      </c>
      <c r="F92" s="45">
        <f t="shared" si="0"/>
        <v>14279.98</v>
      </c>
      <c r="G92" s="55"/>
      <c r="I92" s="25"/>
    </row>
    <row r="93" spans="1:9">
      <c r="A93" s="65" t="s">
        <v>195</v>
      </c>
      <c r="B93" s="40" t="s">
        <v>196</v>
      </c>
      <c r="C93" s="40">
        <v>1</v>
      </c>
      <c r="D93" s="48">
        <v>9050.86</v>
      </c>
      <c r="E93" s="40" t="s">
        <v>170</v>
      </c>
      <c r="F93" s="45">
        <f t="shared" si="0"/>
        <v>9050.86</v>
      </c>
      <c r="G93" s="55"/>
    </row>
    <row r="94" spans="1:9">
      <c r="A94" s="63" t="s">
        <v>197</v>
      </c>
      <c r="B94" s="40" t="s">
        <v>198</v>
      </c>
      <c r="C94" s="40">
        <v>1</v>
      </c>
      <c r="D94" s="48">
        <v>11963.99</v>
      </c>
      <c r="E94" s="40" t="s">
        <v>170</v>
      </c>
      <c r="F94" s="45">
        <f t="shared" si="0"/>
        <v>11963.99</v>
      </c>
      <c r="G94" s="55"/>
    </row>
    <row r="95" spans="1:9">
      <c r="A95" s="66" t="s">
        <v>199</v>
      </c>
      <c r="B95" s="40" t="s">
        <v>200</v>
      </c>
      <c r="C95" s="40">
        <v>1</v>
      </c>
      <c r="D95" s="48">
        <v>11963.99</v>
      </c>
      <c r="E95" s="40" t="s">
        <v>170</v>
      </c>
      <c r="F95" s="45">
        <f t="shared" si="0"/>
        <v>11963.99</v>
      </c>
    </row>
    <row r="96" spans="1:9">
      <c r="A96" s="66" t="s">
        <v>201</v>
      </c>
      <c r="B96" s="40" t="s">
        <v>202</v>
      </c>
      <c r="C96" s="40">
        <v>1</v>
      </c>
      <c r="D96" s="48">
        <v>21711.759999999998</v>
      </c>
      <c r="E96" s="40" t="s">
        <v>170</v>
      </c>
      <c r="F96" s="45">
        <f t="shared" si="0"/>
        <v>21711.759999999998</v>
      </c>
    </row>
    <row r="97" spans="1:9">
      <c r="A97" s="66" t="s">
        <v>203</v>
      </c>
      <c r="B97" s="40" t="s">
        <v>204</v>
      </c>
      <c r="C97" s="40">
        <v>1</v>
      </c>
      <c r="D97" s="48">
        <v>11859.38</v>
      </c>
      <c r="E97" s="40" t="s">
        <v>170</v>
      </c>
      <c r="F97" s="45">
        <f t="shared" si="0"/>
        <v>11859.38</v>
      </c>
    </row>
    <row r="98" spans="1:9">
      <c r="A98" s="66" t="s">
        <v>205</v>
      </c>
      <c r="B98" s="40" t="s">
        <v>206</v>
      </c>
      <c r="C98" s="40">
        <v>1</v>
      </c>
      <c r="D98" s="48">
        <v>9173.5</v>
      </c>
      <c r="E98" s="40" t="s">
        <v>170</v>
      </c>
      <c r="F98" s="45">
        <f t="shared" si="0"/>
        <v>9173.5</v>
      </c>
    </row>
    <row r="99" spans="1:9">
      <c r="A99" s="66" t="s">
        <v>207</v>
      </c>
      <c r="B99" s="40" t="s">
        <v>208</v>
      </c>
      <c r="C99" s="40">
        <v>1</v>
      </c>
      <c r="D99" s="48">
        <v>11864.29</v>
      </c>
      <c r="E99" s="40" t="s">
        <v>170</v>
      </c>
      <c r="F99" s="45">
        <f t="shared" si="0"/>
        <v>11864.29</v>
      </c>
    </row>
    <row r="100" spans="1:9">
      <c r="A100" s="66" t="s">
        <v>209</v>
      </c>
      <c r="B100" s="40" t="s">
        <v>210</v>
      </c>
      <c r="C100" s="40">
        <v>1</v>
      </c>
      <c r="D100" s="48">
        <v>11864.29</v>
      </c>
      <c r="E100" s="40" t="s">
        <v>170</v>
      </c>
      <c r="F100" s="45">
        <f t="shared" si="0"/>
        <v>11864.29</v>
      </c>
    </row>
    <row r="101" spans="1:9">
      <c r="A101" s="66" t="s">
        <v>211</v>
      </c>
      <c r="B101" s="40" t="s">
        <v>212</v>
      </c>
      <c r="C101" s="40">
        <v>1</v>
      </c>
      <c r="D101" s="48">
        <v>4999</v>
      </c>
      <c r="E101" s="40" t="s">
        <v>170</v>
      </c>
      <c r="F101" s="45">
        <f t="shared" si="0"/>
        <v>4999</v>
      </c>
      <c r="G101" s="25"/>
    </row>
    <row r="102" spans="1:9">
      <c r="A102" s="66" t="s">
        <v>213</v>
      </c>
      <c r="B102" s="40" t="s">
        <v>214</v>
      </c>
      <c r="C102" s="40">
        <v>1</v>
      </c>
      <c r="D102" s="48">
        <v>4999</v>
      </c>
      <c r="E102" s="40" t="s">
        <v>170</v>
      </c>
      <c r="F102" s="45">
        <f t="shared" si="0"/>
        <v>4999</v>
      </c>
      <c r="G102" s="25"/>
    </row>
    <row r="103" spans="1:9">
      <c r="A103" s="66" t="s">
        <v>215</v>
      </c>
      <c r="B103" s="40" t="s">
        <v>216</v>
      </c>
      <c r="C103" s="40">
        <v>1</v>
      </c>
      <c r="D103" s="48">
        <v>4051.72</v>
      </c>
      <c r="E103" s="40" t="s">
        <v>170</v>
      </c>
      <c r="F103" s="45">
        <f t="shared" si="0"/>
        <v>4051.72</v>
      </c>
    </row>
    <row r="104" spans="1:9">
      <c r="A104" s="66" t="s">
        <v>217</v>
      </c>
      <c r="B104" s="40" t="s">
        <v>218</v>
      </c>
      <c r="C104" s="40">
        <v>1</v>
      </c>
      <c r="D104" s="48">
        <v>22622.04</v>
      </c>
      <c r="E104" s="40" t="s">
        <v>170</v>
      </c>
      <c r="F104" s="48">
        <v>22622.04</v>
      </c>
    </row>
    <row r="105" spans="1:9">
      <c r="A105" s="62" t="s">
        <v>252</v>
      </c>
      <c r="B105" s="40" t="s">
        <v>181</v>
      </c>
      <c r="C105" s="40">
        <v>1</v>
      </c>
      <c r="D105" s="48">
        <v>10174.14</v>
      </c>
      <c r="E105" s="40" t="s">
        <v>170</v>
      </c>
      <c r="F105" s="45">
        <f t="shared" si="0"/>
        <v>10174.14</v>
      </c>
      <c r="I105" s="24"/>
    </row>
    <row r="106" spans="1:9">
      <c r="A106" s="62" t="s">
        <v>251</v>
      </c>
      <c r="B106" s="40" t="s">
        <v>182</v>
      </c>
      <c r="C106" s="40">
        <v>1</v>
      </c>
      <c r="D106" s="48">
        <v>22188.79</v>
      </c>
      <c r="E106" s="40" t="s">
        <v>170</v>
      </c>
      <c r="F106" s="45">
        <f t="shared" si="0"/>
        <v>22188.79</v>
      </c>
    </row>
    <row r="107" spans="1:9">
      <c r="A107" s="66" t="s">
        <v>219</v>
      </c>
      <c r="B107" s="40" t="s">
        <v>220</v>
      </c>
      <c r="C107" s="40">
        <v>1</v>
      </c>
      <c r="D107" s="48">
        <v>10536.15</v>
      </c>
      <c r="E107" s="40" t="s">
        <v>170</v>
      </c>
      <c r="F107" s="45">
        <f t="shared" si="0"/>
        <v>10536.15</v>
      </c>
    </row>
    <row r="108" spans="1:9">
      <c r="A108" s="66" t="s">
        <v>221</v>
      </c>
      <c r="B108" s="40" t="s">
        <v>222</v>
      </c>
      <c r="C108" s="40">
        <v>2</v>
      </c>
      <c r="D108" s="48">
        <v>8751.27</v>
      </c>
      <c r="E108" s="40" t="s">
        <v>170</v>
      </c>
      <c r="F108" s="45">
        <f t="shared" si="0"/>
        <v>17502.54</v>
      </c>
    </row>
    <row r="109" spans="1:9">
      <c r="A109" s="66" t="s">
        <v>223</v>
      </c>
      <c r="B109" s="40" t="s">
        <v>224</v>
      </c>
      <c r="C109" s="40">
        <v>1</v>
      </c>
      <c r="D109" s="48">
        <v>14074.01</v>
      </c>
      <c r="E109" s="40" t="s">
        <v>170</v>
      </c>
      <c r="F109" s="45">
        <f t="shared" si="0"/>
        <v>14074.01</v>
      </c>
    </row>
    <row r="110" spans="1:9">
      <c r="A110" s="66" t="s">
        <v>225</v>
      </c>
      <c r="B110" s="40" t="s">
        <v>226</v>
      </c>
      <c r="C110" s="40">
        <v>1</v>
      </c>
      <c r="D110" s="48">
        <v>27864.06</v>
      </c>
      <c r="E110" s="40" t="s">
        <v>170</v>
      </c>
      <c r="F110" s="45">
        <f t="shared" si="0"/>
        <v>27864.06</v>
      </c>
    </row>
    <row r="111" spans="1:9">
      <c r="A111" s="66" t="s">
        <v>227</v>
      </c>
      <c r="B111" s="40" t="s">
        <v>228</v>
      </c>
      <c r="C111" s="40">
        <v>1</v>
      </c>
      <c r="D111" s="48">
        <v>7326.72</v>
      </c>
      <c r="E111" s="40" t="s">
        <v>170</v>
      </c>
      <c r="F111" s="45">
        <f t="shared" si="0"/>
        <v>7326.72</v>
      </c>
    </row>
    <row r="112" spans="1:9">
      <c r="A112" s="66" t="s">
        <v>229</v>
      </c>
      <c r="B112" s="40" t="s">
        <v>230</v>
      </c>
      <c r="C112" s="40">
        <v>1</v>
      </c>
      <c r="D112" s="48">
        <v>24999.99</v>
      </c>
      <c r="E112" s="40" t="s">
        <v>170</v>
      </c>
      <c r="F112" s="45">
        <f t="shared" si="0"/>
        <v>24999.99</v>
      </c>
    </row>
    <row r="113" spans="1:11">
      <c r="A113" s="66" t="s">
        <v>231</v>
      </c>
      <c r="B113" s="40" t="s">
        <v>232</v>
      </c>
      <c r="C113" s="40">
        <v>1</v>
      </c>
      <c r="D113" s="48">
        <v>33499</v>
      </c>
      <c r="E113" s="40" t="s">
        <v>170</v>
      </c>
      <c r="F113" s="45">
        <f t="shared" si="0"/>
        <v>33499</v>
      </c>
    </row>
    <row r="114" spans="1:11">
      <c r="A114" s="66" t="s">
        <v>233</v>
      </c>
      <c r="B114" s="40" t="s">
        <v>234</v>
      </c>
      <c r="C114" s="40">
        <v>1</v>
      </c>
      <c r="D114" s="48">
        <v>25925</v>
      </c>
      <c r="E114" s="40" t="s">
        <v>170</v>
      </c>
      <c r="F114" s="45">
        <f t="shared" si="0"/>
        <v>25925</v>
      </c>
    </row>
    <row r="115" spans="1:11">
      <c r="A115" s="66" t="s">
        <v>235</v>
      </c>
      <c r="B115" s="40" t="s">
        <v>236</v>
      </c>
      <c r="C115" s="40">
        <v>1</v>
      </c>
      <c r="D115" s="48">
        <v>18922.41</v>
      </c>
      <c r="E115" s="40" t="s">
        <v>170</v>
      </c>
      <c r="F115" s="45">
        <f t="shared" si="0"/>
        <v>18922.41</v>
      </c>
    </row>
    <row r="116" spans="1:11">
      <c r="A116" s="66" t="s">
        <v>237</v>
      </c>
      <c r="B116" s="40" t="s">
        <v>238</v>
      </c>
      <c r="C116" s="40">
        <v>1</v>
      </c>
      <c r="D116" s="48">
        <v>12006.88</v>
      </c>
      <c r="E116" s="40" t="s">
        <v>170</v>
      </c>
      <c r="F116" s="45">
        <f t="shared" si="0"/>
        <v>12006.88</v>
      </c>
    </row>
    <row r="117" spans="1:11">
      <c r="A117" s="66" t="s">
        <v>239</v>
      </c>
      <c r="B117" s="40" t="s">
        <v>240</v>
      </c>
      <c r="C117" s="40">
        <v>1</v>
      </c>
      <c r="D117" s="48">
        <v>27156.04</v>
      </c>
      <c r="E117" s="40" t="s">
        <v>170</v>
      </c>
      <c r="F117" s="45">
        <f t="shared" si="0"/>
        <v>27156.04</v>
      </c>
      <c r="K117" s="25"/>
    </row>
    <row r="118" spans="1:11">
      <c r="A118" s="66" t="s">
        <v>241</v>
      </c>
      <c r="B118" s="40" t="s">
        <v>242</v>
      </c>
      <c r="C118" s="40">
        <v>1</v>
      </c>
      <c r="D118" s="48">
        <v>32420.2</v>
      </c>
      <c r="E118" s="40" t="s">
        <v>170</v>
      </c>
      <c r="F118" s="45">
        <f t="shared" si="0"/>
        <v>32420.2</v>
      </c>
    </row>
    <row r="119" spans="1:11">
      <c r="A119" s="66" t="s">
        <v>243</v>
      </c>
      <c r="B119" s="40" t="s">
        <v>244</v>
      </c>
      <c r="C119" s="40">
        <v>1</v>
      </c>
      <c r="D119" s="48">
        <v>39225.79</v>
      </c>
      <c r="E119" s="40" t="s">
        <v>170</v>
      </c>
      <c r="F119" s="45">
        <f t="shared" si="0"/>
        <v>39225.79</v>
      </c>
      <c r="H119" s="37"/>
    </row>
    <row r="120" spans="1:11">
      <c r="A120" s="66" t="s">
        <v>248</v>
      </c>
      <c r="B120" s="40" t="s">
        <v>185</v>
      </c>
      <c r="C120" s="40">
        <v>4</v>
      </c>
      <c r="D120" s="48">
        <v>28168.1</v>
      </c>
      <c r="E120" s="40" t="s">
        <v>170</v>
      </c>
      <c r="F120" s="45">
        <f t="shared" si="0"/>
        <v>112672.4</v>
      </c>
    </row>
    <row r="121" spans="1:11">
      <c r="A121" s="61" t="s">
        <v>249</v>
      </c>
      <c r="B121" s="40" t="s">
        <v>186</v>
      </c>
      <c r="C121" s="40">
        <v>1</v>
      </c>
      <c r="D121" s="48">
        <v>113766.6</v>
      </c>
      <c r="E121" s="40" t="s">
        <v>170</v>
      </c>
      <c r="F121" s="45">
        <f t="shared" si="0"/>
        <v>113766.6</v>
      </c>
    </row>
    <row r="122" spans="1:11">
      <c r="A122" s="61" t="s">
        <v>250</v>
      </c>
      <c r="B122" s="40" t="s">
        <v>183</v>
      </c>
      <c r="C122" s="40">
        <v>1</v>
      </c>
      <c r="D122" s="48">
        <v>9868.2900000000009</v>
      </c>
      <c r="E122" s="40" t="s">
        <v>170</v>
      </c>
      <c r="F122" s="45">
        <f t="shared" si="0"/>
        <v>9868.2900000000009</v>
      </c>
    </row>
    <row r="123" spans="1:11">
      <c r="A123" s="66" t="s">
        <v>245</v>
      </c>
      <c r="B123" s="40" t="s">
        <v>184</v>
      </c>
      <c r="C123" s="40">
        <v>1</v>
      </c>
      <c r="D123" s="48">
        <v>19995.689999999999</v>
      </c>
      <c r="E123" s="40" t="s">
        <v>170</v>
      </c>
      <c r="F123" s="45">
        <f t="shared" si="0"/>
        <v>19995.689999999999</v>
      </c>
    </row>
    <row r="124" spans="1:11">
      <c r="A124" s="66" t="s">
        <v>246</v>
      </c>
      <c r="B124" s="40" t="s">
        <v>247</v>
      </c>
      <c r="C124" s="40">
        <v>1</v>
      </c>
      <c r="D124" s="48">
        <v>10977.96</v>
      </c>
      <c r="E124" s="40" t="s">
        <v>170</v>
      </c>
      <c r="F124" s="45">
        <f t="shared" si="0"/>
        <v>10977.96</v>
      </c>
    </row>
    <row r="125" spans="1:11">
      <c r="A125" s="40" t="s">
        <v>284</v>
      </c>
      <c r="B125" s="40" t="s">
        <v>262</v>
      </c>
      <c r="C125" s="40">
        <v>1</v>
      </c>
      <c r="D125" s="48">
        <v>6724.13</v>
      </c>
      <c r="E125" s="48" t="s">
        <v>170</v>
      </c>
      <c r="F125" s="45">
        <f t="shared" si="0"/>
        <v>6724.13</v>
      </c>
      <c r="J125" s="25"/>
    </row>
    <row r="126" spans="1:11">
      <c r="A126" s="40" t="s">
        <v>305</v>
      </c>
      <c r="B126" s="40" t="s">
        <v>263</v>
      </c>
      <c r="C126" s="40">
        <v>1</v>
      </c>
      <c r="D126" s="48">
        <v>23399</v>
      </c>
      <c r="E126" s="48" t="s">
        <v>170</v>
      </c>
      <c r="F126" s="45">
        <f t="shared" si="0"/>
        <v>23399</v>
      </c>
      <c r="J126" s="25"/>
    </row>
    <row r="127" spans="1:11">
      <c r="A127" s="40" t="s">
        <v>285</v>
      </c>
      <c r="B127" s="40" t="s">
        <v>264</v>
      </c>
      <c r="C127" s="40">
        <v>1</v>
      </c>
      <c r="D127" s="48">
        <v>8619.83</v>
      </c>
      <c r="E127" s="48" t="s">
        <v>170</v>
      </c>
      <c r="F127" s="45">
        <f t="shared" si="0"/>
        <v>8619.83</v>
      </c>
      <c r="H127" s="25"/>
    </row>
    <row r="128" spans="1:11">
      <c r="A128" s="40" t="s">
        <v>286</v>
      </c>
      <c r="B128" s="40" t="s">
        <v>265</v>
      </c>
      <c r="C128" s="40">
        <v>1</v>
      </c>
      <c r="D128" s="48">
        <v>11464.7</v>
      </c>
      <c r="E128" s="48" t="s">
        <v>170</v>
      </c>
      <c r="F128" s="45">
        <f t="shared" si="0"/>
        <v>11464.7</v>
      </c>
    </row>
    <row r="129" spans="1:8">
      <c r="A129" s="40" t="s">
        <v>287</v>
      </c>
      <c r="B129" s="40" t="s">
        <v>266</v>
      </c>
      <c r="C129" s="40">
        <v>1</v>
      </c>
      <c r="D129" s="48">
        <v>12499.14</v>
      </c>
      <c r="E129" s="48" t="s">
        <v>170</v>
      </c>
      <c r="F129" s="45">
        <f t="shared" si="0"/>
        <v>12499.14</v>
      </c>
      <c r="H129" s="37"/>
    </row>
    <row r="130" spans="1:8">
      <c r="A130" s="40" t="s">
        <v>288</v>
      </c>
      <c r="B130" s="40" t="s">
        <v>267</v>
      </c>
      <c r="C130" s="40">
        <v>1</v>
      </c>
      <c r="D130" s="48">
        <v>7359</v>
      </c>
      <c r="E130" s="48" t="s">
        <v>170</v>
      </c>
      <c r="F130" s="45">
        <f t="shared" si="0"/>
        <v>7359</v>
      </c>
    </row>
    <row r="131" spans="1:8">
      <c r="A131" s="40" t="s">
        <v>289</v>
      </c>
      <c r="B131" s="40" t="s">
        <v>268</v>
      </c>
      <c r="C131" s="40">
        <v>1</v>
      </c>
      <c r="D131" s="48">
        <v>29686</v>
      </c>
      <c r="E131" s="48" t="s">
        <v>170</v>
      </c>
      <c r="F131" s="45">
        <f t="shared" si="0"/>
        <v>29686</v>
      </c>
    </row>
    <row r="132" spans="1:8">
      <c r="A132" s="40" t="s">
        <v>290</v>
      </c>
      <c r="B132" s="40" t="s">
        <v>269</v>
      </c>
      <c r="C132" s="40">
        <v>1</v>
      </c>
      <c r="D132" s="48">
        <v>59723.4</v>
      </c>
      <c r="E132" s="48" t="s">
        <v>170</v>
      </c>
      <c r="F132" s="45">
        <f t="shared" si="0"/>
        <v>59723.4</v>
      </c>
    </row>
    <row r="133" spans="1:8">
      <c r="A133" s="40" t="s">
        <v>291</v>
      </c>
      <c r="B133" s="40" t="s">
        <v>270</v>
      </c>
      <c r="C133" s="40">
        <v>1</v>
      </c>
      <c r="D133" s="48">
        <v>59723.4</v>
      </c>
      <c r="E133" s="48" t="s">
        <v>170</v>
      </c>
      <c r="F133" s="45">
        <f t="shared" si="0"/>
        <v>59723.4</v>
      </c>
    </row>
    <row r="134" spans="1:8">
      <c r="A134" s="40" t="s">
        <v>292</v>
      </c>
      <c r="B134" s="40" t="s">
        <v>271</v>
      </c>
      <c r="C134" s="40">
        <v>1</v>
      </c>
      <c r="D134" s="48">
        <v>59723.4</v>
      </c>
      <c r="E134" s="48" t="s">
        <v>170</v>
      </c>
      <c r="F134" s="45">
        <f t="shared" si="0"/>
        <v>59723.4</v>
      </c>
    </row>
    <row r="135" spans="1:8">
      <c r="A135" s="40" t="s">
        <v>293</v>
      </c>
      <c r="B135" s="40" t="s">
        <v>272</v>
      </c>
      <c r="C135" s="40">
        <v>1</v>
      </c>
      <c r="D135" s="48">
        <v>175000</v>
      </c>
      <c r="E135" s="48" t="s">
        <v>170</v>
      </c>
      <c r="F135" s="45">
        <f t="shared" si="0"/>
        <v>175000</v>
      </c>
    </row>
    <row r="136" spans="1:8">
      <c r="A136" s="40" t="s">
        <v>294</v>
      </c>
      <c r="B136" s="40" t="s">
        <v>273</v>
      </c>
      <c r="C136" s="40">
        <v>1</v>
      </c>
      <c r="D136" s="48">
        <v>183427</v>
      </c>
      <c r="E136" s="48" t="s">
        <v>170</v>
      </c>
      <c r="F136" s="45">
        <f t="shared" si="0"/>
        <v>183427</v>
      </c>
    </row>
    <row r="137" spans="1:8">
      <c r="A137" s="40" t="s">
        <v>295</v>
      </c>
      <c r="B137" s="40" t="s">
        <v>274</v>
      </c>
      <c r="C137" s="40">
        <v>1</v>
      </c>
      <c r="D137" s="48">
        <v>27286.48</v>
      </c>
      <c r="E137" s="48" t="s">
        <v>170</v>
      </c>
      <c r="F137" s="45">
        <f t="shared" si="0"/>
        <v>27286.48</v>
      </c>
    </row>
    <row r="138" spans="1:8">
      <c r="A138" s="40" t="s">
        <v>296</v>
      </c>
      <c r="B138" s="40" t="s">
        <v>275</v>
      </c>
      <c r="C138" s="40">
        <v>1</v>
      </c>
      <c r="D138" s="48">
        <v>12565.25</v>
      </c>
      <c r="E138" s="48" t="s">
        <v>170</v>
      </c>
      <c r="F138" s="45">
        <f t="shared" si="0"/>
        <v>12565.25</v>
      </c>
    </row>
    <row r="139" spans="1:8">
      <c r="A139" s="40" t="s">
        <v>297</v>
      </c>
      <c r="B139" s="40" t="s">
        <v>276</v>
      </c>
      <c r="C139" s="40">
        <v>1</v>
      </c>
      <c r="D139" s="48">
        <v>6300</v>
      </c>
      <c r="E139" s="48" t="s">
        <v>170</v>
      </c>
      <c r="F139" s="45">
        <f t="shared" si="0"/>
        <v>6300</v>
      </c>
    </row>
    <row r="140" spans="1:8">
      <c r="A140" s="40" t="s">
        <v>298</v>
      </c>
      <c r="B140" s="40" t="s">
        <v>277</v>
      </c>
      <c r="C140" s="40">
        <v>1</v>
      </c>
      <c r="D140" s="48">
        <v>9975.86</v>
      </c>
      <c r="E140" s="48" t="s">
        <v>170</v>
      </c>
      <c r="F140" s="45">
        <f t="shared" si="0"/>
        <v>9975.86</v>
      </c>
    </row>
    <row r="141" spans="1:8">
      <c r="A141" s="40" t="s">
        <v>299</v>
      </c>
      <c r="B141" s="40" t="s">
        <v>278</v>
      </c>
      <c r="C141" s="40">
        <v>1</v>
      </c>
      <c r="D141" s="48">
        <v>9975.86</v>
      </c>
      <c r="E141" s="48" t="s">
        <v>170</v>
      </c>
      <c r="F141" s="45">
        <f t="shared" si="0"/>
        <v>9975.86</v>
      </c>
    </row>
    <row r="142" spans="1:8">
      <c r="A142" s="40" t="s">
        <v>300</v>
      </c>
      <c r="B142" s="40" t="s">
        <v>279</v>
      </c>
      <c r="C142" s="40">
        <v>1</v>
      </c>
      <c r="D142" s="48">
        <v>33083.32</v>
      </c>
      <c r="E142" s="48" t="s">
        <v>170</v>
      </c>
      <c r="F142" s="45">
        <f t="shared" si="0"/>
        <v>33083.32</v>
      </c>
    </row>
    <row r="143" spans="1:8">
      <c r="A143" s="40" t="s">
        <v>301</v>
      </c>
      <c r="B143" s="40" t="s">
        <v>280</v>
      </c>
      <c r="C143" s="40">
        <v>1</v>
      </c>
      <c r="D143" s="48">
        <v>33083.32</v>
      </c>
      <c r="E143" s="48" t="s">
        <v>170</v>
      </c>
      <c r="F143" s="45">
        <f t="shared" si="0"/>
        <v>33083.32</v>
      </c>
    </row>
    <row r="144" spans="1:8">
      <c r="A144" s="40" t="s">
        <v>302</v>
      </c>
      <c r="B144" s="40" t="s">
        <v>281</v>
      </c>
      <c r="C144" s="40">
        <v>1</v>
      </c>
      <c r="D144" s="48">
        <v>39960.339999999997</v>
      </c>
      <c r="E144" s="48" t="s">
        <v>170</v>
      </c>
      <c r="F144" s="45">
        <f t="shared" ref="F144:F158" si="1">D144*C144</f>
        <v>39960.339999999997</v>
      </c>
    </row>
    <row r="145" spans="1:6">
      <c r="A145" s="40" t="s">
        <v>303</v>
      </c>
      <c r="B145" s="40" t="s">
        <v>282</v>
      </c>
      <c r="C145" s="40">
        <v>1</v>
      </c>
      <c r="D145" s="48">
        <v>39960.339999999997</v>
      </c>
      <c r="E145" s="48" t="s">
        <v>170</v>
      </c>
      <c r="F145" s="92">
        <f t="shared" si="1"/>
        <v>39960.339999999997</v>
      </c>
    </row>
    <row r="146" spans="1:6">
      <c r="A146" s="40" t="s">
        <v>304</v>
      </c>
      <c r="B146" s="40" t="s">
        <v>283</v>
      </c>
      <c r="C146" s="40">
        <v>1</v>
      </c>
      <c r="D146" s="48">
        <v>9900</v>
      </c>
      <c r="E146" s="48" t="s">
        <v>170</v>
      </c>
      <c r="F146" s="92">
        <f t="shared" si="1"/>
        <v>9900</v>
      </c>
    </row>
    <row r="147" spans="1:6">
      <c r="A147" s="68" t="s">
        <v>307</v>
      </c>
      <c r="B147" s="40" t="s">
        <v>306</v>
      </c>
      <c r="C147" s="40">
        <v>1</v>
      </c>
      <c r="D147" s="48">
        <v>6861.21</v>
      </c>
      <c r="E147" s="48" t="s">
        <v>170</v>
      </c>
      <c r="F147" s="93">
        <f t="shared" si="1"/>
        <v>6861.21</v>
      </c>
    </row>
    <row r="148" spans="1:6">
      <c r="A148" s="68" t="s">
        <v>319</v>
      </c>
      <c r="B148" s="40" t="s">
        <v>310</v>
      </c>
      <c r="C148" s="40">
        <v>1</v>
      </c>
      <c r="D148" s="48">
        <v>15516.38</v>
      </c>
      <c r="E148" s="48" t="s">
        <v>170</v>
      </c>
      <c r="F148" s="93">
        <f>D148*C148</f>
        <v>15516.38</v>
      </c>
    </row>
    <row r="149" spans="1:6">
      <c r="A149" s="68" t="s">
        <v>321</v>
      </c>
      <c r="B149" s="40" t="s">
        <v>320</v>
      </c>
      <c r="C149" s="40">
        <v>1</v>
      </c>
      <c r="D149" s="48">
        <v>15516.38</v>
      </c>
      <c r="E149" s="48" t="s">
        <v>170</v>
      </c>
      <c r="F149" s="93">
        <f t="shared" si="1"/>
        <v>15516.38</v>
      </c>
    </row>
    <row r="150" spans="1:6">
      <c r="A150" s="68" t="s">
        <v>322</v>
      </c>
      <c r="B150" s="40" t="s">
        <v>311</v>
      </c>
      <c r="C150" s="40">
        <v>1</v>
      </c>
      <c r="D150" s="48">
        <v>6895.69</v>
      </c>
      <c r="E150" s="48" t="s">
        <v>170</v>
      </c>
      <c r="F150" s="93">
        <f t="shared" si="1"/>
        <v>6895.69</v>
      </c>
    </row>
    <row r="151" spans="1:6">
      <c r="A151" s="68" t="s">
        <v>323</v>
      </c>
      <c r="B151" s="40" t="s">
        <v>318</v>
      </c>
      <c r="C151" s="40">
        <v>1</v>
      </c>
      <c r="D151" s="48">
        <v>16626.72</v>
      </c>
      <c r="E151" s="48" t="s">
        <v>170</v>
      </c>
      <c r="F151" s="93">
        <f t="shared" si="1"/>
        <v>16626.72</v>
      </c>
    </row>
    <row r="152" spans="1:6">
      <c r="A152" s="68" t="s">
        <v>324</v>
      </c>
      <c r="B152" s="40" t="s">
        <v>312</v>
      </c>
      <c r="C152" s="40">
        <v>1</v>
      </c>
      <c r="D152" s="48">
        <v>16626.72</v>
      </c>
      <c r="E152" s="48" t="s">
        <v>170</v>
      </c>
      <c r="F152" s="93">
        <f t="shared" si="1"/>
        <v>16626.72</v>
      </c>
    </row>
    <row r="153" spans="1:6">
      <c r="A153" s="68" t="s">
        <v>325</v>
      </c>
      <c r="B153" s="40" t="s">
        <v>313</v>
      </c>
      <c r="C153" s="40">
        <v>1</v>
      </c>
      <c r="D153" s="48">
        <v>16626.72</v>
      </c>
      <c r="E153" s="48" t="s">
        <v>170</v>
      </c>
      <c r="F153" s="93">
        <f t="shared" si="1"/>
        <v>16626.72</v>
      </c>
    </row>
    <row r="154" spans="1:6">
      <c r="A154" s="68" t="s">
        <v>326</v>
      </c>
      <c r="B154" s="40" t="s">
        <v>314</v>
      </c>
      <c r="C154" s="40">
        <v>1</v>
      </c>
      <c r="D154" s="48">
        <v>9739.65</v>
      </c>
      <c r="E154" s="48" t="s">
        <v>170</v>
      </c>
      <c r="F154" s="93">
        <f t="shared" si="1"/>
        <v>9739.65</v>
      </c>
    </row>
    <row r="155" spans="1:6">
      <c r="A155" s="68" t="s">
        <v>327</v>
      </c>
      <c r="B155" s="40" t="s">
        <v>315</v>
      </c>
      <c r="C155" s="40">
        <v>1</v>
      </c>
      <c r="D155" s="48">
        <v>9739.65</v>
      </c>
      <c r="E155" s="48" t="s">
        <v>170</v>
      </c>
      <c r="F155" s="93">
        <f t="shared" si="1"/>
        <v>9739.65</v>
      </c>
    </row>
    <row r="156" spans="1:6">
      <c r="A156" s="68" t="s">
        <v>328</v>
      </c>
      <c r="B156" s="40" t="s">
        <v>316</v>
      </c>
      <c r="C156" s="40">
        <v>1</v>
      </c>
      <c r="D156" s="48">
        <v>9739.65</v>
      </c>
      <c r="E156" s="48" t="s">
        <v>170</v>
      </c>
      <c r="F156" s="93">
        <f t="shared" si="1"/>
        <v>9739.65</v>
      </c>
    </row>
    <row r="157" spans="1:6">
      <c r="A157" s="68" t="s">
        <v>329</v>
      </c>
      <c r="B157" s="40" t="s">
        <v>317</v>
      </c>
      <c r="C157" s="40">
        <v>1</v>
      </c>
      <c r="D157" s="48">
        <v>12688.79</v>
      </c>
      <c r="E157" s="48" t="s">
        <v>170</v>
      </c>
      <c r="F157" s="93">
        <f t="shared" si="1"/>
        <v>12688.79</v>
      </c>
    </row>
    <row r="158" spans="1:6">
      <c r="A158" s="68" t="s">
        <v>330</v>
      </c>
      <c r="B158" s="40" t="s">
        <v>332</v>
      </c>
      <c r="C158" s="40">
        <v>1</v>
      </c>
      <c r="D158" s="48">
        <v>27600</v>
      </c>
      <c r="E158" s="48" t="s">
        <v>331</v>
      </c>
      <c r="F158" s="93">
        <f t="shared" si="1"/>
        <v>27600</v>
      </c>
    </row>
    <row r="159" spans="1:6">
      <c r="A159" s="68" t="s">
        <v>334</v>
      </c>
      <c r="B159" s="40" t="s">
        <v>333</v>
      </c>
      <c r="C159" s="40">
        <v>1</v>
      </c>
      <c r="D159" s="48">
        <v>8016.38</v>
      </c>
      <c r="E159" s="48" t="s">
        <v>170</v>
      </c>
      <c r="F159" s="93">
        <f>D159*C159</f>
        <v>8016.38</v>
      </c>
    </row>
    <row r="160" spans="1:6" s="24" customFormat="1">
      <c r="A160" s="70" t="s">
        <v>336</v>
      </c>
      <c r="B160" s="40" t="s">
        <v>335</v>
      </c>
      <c r="C160" s="40">
        <v>1</v>
      </c>
      <c r="D160" s="48">
        <v>1068963.52</v>
      </c>
      <c r="E160" s="48" t="s">
        <v>170</v>
      </c>
      <c r="F160" s="93">
        <f>D160*C160</f>
        <v>1068963.52</v>
      </c>
    </row>
    <row r="161" spans="1:8">
      <c r="A161" s="71" t="s">
        <v>341</v>
      </c>
      <c r="B161" s="95" t="s">
        <v>337</v>
      </c>
      <c r="C161" s="95">
        <v>1</v>
      </c>
      <c r="D161" s="48">
        <v>16830</v>
      </c>
      <c r="E161" s="48" t="s">
        <v>170</v>
      </c>
      <c r="F161" s="93">
        <f t="shared" ref="F161:F164" si="2">D161*C161</f>
        <v>16830</v>
      </c>
      <c r="G161" s="24"/>
      <c r="H161" s="37"/>
    </row>
    <row r="162" spans="1:8" ht="10.95" customHeight="1">
      <c r="A162" s="96" t="s">
        <v>342</v>
      </c>
      <c r="B162" s="40" t="s">
        <v>338</v>
      </c>
      <c r="C162" s="40">
        <v>1</v>
      </c>
      <c r="D162" s="48">
        <v>16830</v>
      </c>
      <c r="E162" s="48" t="s">
        <v>170</v>
      </c>
      <c r="F162" s="93">
        <f t="shared" si="2"/>
        <v>16830</v>
      </c>
      <c r="G162" s="24"/>
      <c r="H162" s="37"/>
    </row>
    <row r="163" spans="1:8" ht="10.95" customHeight="1">
      <c r="A163" s="96" t="s">
        <v>343</v>
      </c>
      <c r="B163" s="40" t="s">
        <v>339</v>
      </c>
      <c r="C163" s="40">
        <v>1</v>
      </c>
      <c r="D163" s="48">
        <v>16810.34</v>
      </c>
      <c r="E163" s="48" t="s">
        <v>170</v>
      </c>
      <c r="F163" s="93">
        <f t="shared" si="2"/>
        <v>16810.34</v>
      </c>
      <c r="G163" s="24"/>
      <c r="H163" s="37"/>
    </row>
    <row r="164" spans="1:8" ht="10.95" customHeight="1">
      <c r="A164" s="96" t="s">
        <v>344</v>
      </c>
      <c r="B164" s="40" t="s">
        <v>340</v>
      </c>
      <c r="C164" s="40">
        <v>1</v>
      </c>
      <c r="D164" s="48">
        <v>95000</v>
      </c>
      <c r="E164" s="48" t="s">
        <v>170</v>
      </c>
      <c r="F164" s="93">
        <f t="shared" si="2"/>
        <v>95000</v>
      </c>
      <c r="G164" s="24"/>
      <c r="H164" s="37"/>
    </row>
    <row r="165" spans="1:8" ht="10.95" customHeight="1">
      <c r="A165" s="96" t="s">
        <v>351</v>
      </c>
      <c r="B165" s="20" t="s">
        <v>346</v>
      </c>
      <c r="C165" s="40">
        <v>1</v>
      </c>
      <c r="D165" s="51">
        <v>15732.76</v>
      </c>
      <c r="E165" s="48" t="s">
        <v>170</v>
      </c>
      <c r="F165" s="94">
        <v>13215.52</v>
      </c>
      <c r="G165" s="24"/>
      <c r="H165" s="37"/>
    </row>
    <row r="166" spans="1:8" ht="10.95" customHeight="1">
      <c r="A166" s="96" t="s">
        <v>352</v>
      </c>
      <c r="B166" s="20" t="s">
        <v>347</v>
      </c>
      <c r="C166" s="40">
        <v>1</v>
      </c>
      <c r="D166" s="51">
        <v>8060.34</v>
      </c>
      <c r="E166" s="48" t="s">
        <v>170</v>
      </c>
      <c r="F166" s="94">
        <v>6770.68</v>
      </c>
      <c r="G166" s="24"/>
      <c r="H166" s="37"/>
    </row>
    <row r="167" spans="1:8" ht="10.95" customHeight="1">
      <c r="A167" s="96" t="s">
        <v>353</v>
      </c>
      <c r="B167" s="20" t="s">
        <v>348</v>
      </c>
      <c r="C167" s="40">
        <v>1</v>
      </c>
      <c r="D167" s="51">
        <v>12887.93</v>
      </c>
      <c r="E167" s="48" t="s">
        <v>170</v>
      </c>
      <c r="F167" s="94">
        <v>10825.86</v>
      </c>
      <c r="G167" s="24"/>
      <c r="H167" s="37"/>
    </row>
    <row r="168" spans="1:8" ht="10.95" customHeight="1">
      <c r="A168" s="96" t="s">
        <v>354</v>
      </c>
      <c r="B168" s="20" t="s">
        <v>349</v>
      </c>
      <c r="C168" s="40">
        <v>1</v>
      </c>
      <c r="D168" s="51">
        <v>14120.68</v>
      </c>
      <c r="E168" s="48" t="s">
        <v>170</v>
      </c>
      <c r="F168" s="94">
        <v>14120.68</v>
      </c>
      <c r="G168" s="24"/>
      <c r="H168" s="37"/>
    </row>
    <row r="169" spans="1:8" ht="10.95" customHeight="1">
      <c r="A169" s="96" t="s">
        <v>355</v>
      </c>
      <c r="B169" s="20" t="s">
        <v>350</v>
      </c>
      <c r="C169" s="40">
        <v>1</v>
      </c>
      <c r="D169" s="51">
        <v>10562.4</v>
      </c>
      <c r="E169" s="48" t="s">
        <v>170</v>
      </c>
      <c r="F169" s="94">
        <v>10562.4</v>
      </c>
      <c r="G169" s="24"/>
      <c r="H169" s="37"/>
    </row>
    <row r="170" spans="1:8" ht="10.95" customHeight="1">
      <c r="A170" s="67"/>
      <c r="B170"/>
      <c r="C170" s="24"/>
      <c r="D170" s="24"/>
      <c r="E170" s="69"/>
      <c r="F170" s="24"/>
      <c r="G170" s="24"/>
      <c r="H170" s="37">
        <f>+G170-F170</f>
        <v>0</v>
      </c>
    </row>
    <row r="171" spans="1:8" ht="10.95" customHeight="1">
      <c r="A171" s="67"/>
      <c r="B171"/>
      <c r="C171" s="24"/>
      <c r="D171" s="24"/>
      <c r="E171" s="69"/>
      <c r="F171" s="24"/>
      <c r="G171" s="24"/>
      <c r="H171" s="37"/>
    </row>
    <row r="172" spans="1:8" ht="10.95" customHeight="1">
      <c r="A172" s="67"/>
      <c r="B172"/>
      <c r="C172" s="24"/>
      <c r="D172" s="24"/>
      <c r="E172" s="69"/>
      <c r="F172" s="24"/>
      <c r="G172" s="24"/>
      <c r="H172" s="37"/>
    </row>
    <row r="173" spans="1:8">
      <c r="A173" s="67"/>
      <c r="B173" s="49"/>
      <c r="C173" s="49"/>
      <c r="D173" s="49"/>
      <c r="E173" s="49"/>
      <c r="F173" s="50"/>
      <c r="G173" s="24"/>
      <c r="H173" s="37"/>
    </row>
    <row r="174" spans="1:8">
      <c r="A174" s="67"/>
      <c r="B174" s="49"/>
      <c r="C174" s="49"/>
      <c r="D174" s="49"/>
      <c r="E174" s="49"/>
      <c r="F174" s="50"/>
      <c r="G174" s="24"/>
      <c r="H174" s="37"/>
    </row>
    <row r="175" spans="1:8">
      <c r="A175" s="67"/>
      <c r="B175" s="49"/>
      <c r="C175" s="49"/>
      <c r="D175" s="49"/>
      <c r="E175" s="49"/>
      <c r="F175" s="50"/>
      <c r="G175" s="24"/>
      <c r="H175" s="37"/>
    </row>
    <row r="176" spans="1:8">
      <c r="A176" s="16" t="s">
        <v>1</v>
      </c>
      <c r="B176"/>
      <c r="C176"/>
      <c r="D176"/>
      <c r="E176"/>
      <c r="F176"/>
    </row>
    <row r="177" spans="1:6">
      <c r="A177" s="1"/>
      <c r="B177" s="1"/>
      <c r="C177" s="2"/>
      <c r="D177"/>
      <c r="E177"/>
      <c r="F177"/>
    </row>
    <row r="178" spans="1:6">
      <c r="A178" s="87" t="s">
        <v>345</v>
      </c>
      <c r="B178" s="87"/>
      <c r="C178" s="87"/>
      <c r="D178" s="87"/>
      <c r="E178" s="87"/>
      <c r="F178" s="87"/>
    </row>
    <row r="179" spans="1:6">
      <c r="A179" s="87" t="s">
        <v>258</v>
      </c>
      <c r="B179" s="87"/>
      <c r="C179" s="87"/>
      <c r="D179" s="87"/>
      <c r="E179" s="87"/>
      <c r="F179" s="87"/>
    </row>
    <row r="180" spans="1:6">
      <c r="A180" s="67"/>
      <c r="B180" s="49"/>
      <c r="C180" s="49"/>
      <c r="D180" s="49"/>
      <c r="E180" s="49"/>
      <c r="F180" s="49"/>
    </row>
    <row r="181" spans="1:6">
      <c r="A181" s="67"/>
      <c r="B181" s="49"/>
      <c r="C181" s="49"/>
      <c r="D181" s="49"/>
      <c r="E181" s="49"/>
      <c r="F181" s="49"/>
    </row>
    <row r="182" spans="1:6">
      <c r="A182" s="67"/>
      <c r="B182" s="49"/>
      <c r="C182" s="49"/>
      <c r="D182" s="49"/>
      <c r="E182" s="49"/>
      <c r="F182" s="49"/>
    </row>
    <row r="183" spans="1:6">
      <c r="A183" s="67"/>
      <c r="B183" s="49"/>
      <c r="C183" s="49"/>
      <c r="D183" s="49"/>
      <c r="E183" s="49"/>
      <c r="F183" s="49"/>
    </row>
    <row r="184" spans="1:6">
      <c r="A184" s="67"/>
      <c r="B184" s="49"/>
      <c r="C184" s="49"/>
      <c r="D184" s="49"/>
      <c r="E184" s="49"/>
      <c r="F184" s="49"/>
    </row>
    <row r="185" spans="1:6">
      <c r="A185" s="67"/>
      <c r="B185" s="49"/>
      <c r="C185" s="49"/>
      <c r="D185" s="49"/>
      <c r="E185" s="49"/>
      <c r="F185" s="49"/>
    </row>
    <row r="186" spans="1:6">
      <c r="A186" s="67"/>
      <c r="B186" s="49"/>
      <c r="C186" s="49"/>
      <c r="D186" s="49"/>
      <c r="E186" s="49"/>
      <c r="F186" s="49"/>
    </row>
    <row r="187" spans="1:6">
      <c r="A187" s="67"/>
      <c r="B187" s="49"/>
      <c r="C187" s="49"/>
      <c r="D187" s="49"/>
      <c r="E187" s="49"/>
      <c r="F187" s="49"/>
    </row>
    <row r="188" spans="1:6">
      <c r="A188" s="67"/>
      <c r="B188" s="49"/>
      <c r="C188" s="49"/>
      <c r="D188" s="49"/>
      <c r="E188" s="49"/>
      <c r="F188" s="49"/>
    </row>
    <row r="189" spans="1:6">
      <c r="A189" s="67"/>
      <c r="B189" s="49"/>
      <c r="C189" s="49"/>
      <c r="D189" s="49"/>
      <c r="E189" s="49"/>
      <c r="F189" s="49"/>
    </row>
    <row r="190" spans="1:6">
      <c r="A190" s="67"/>
      <c r="B190" s="49"/>
      <c r="C190" s="49"/>
      <c r="D190" s="49"/>
      <c r="E190" s="49"/>
      <c r="F190" s="49"/>
    </row>
    <row r="191" spans="1:6">
      <c r="A191" s="67"/>
      <c r="B191" s="49"/>
      <c r="C191" s="49"/>
      <c r="D191" s="49"/>
      <c r="E191" s="49"/>
      <c r="F191" s="49"/>
    </row>
    <row r="192" spans="1:6">
      <c r="A192" s="67"/>
      <c r="B192" s="49"/>
      <c r="C192" s="49"/>
      <c r="D192" s="49"/>
      <c r="E192" s="49"/>
      <c r="F192" s="49"/>
    </row>
    <row r="193" spans="1:6">
      <c r="A193" s="67"/>
      <c r="B193" s="49"/>
      <c r="C193" s="49"/>
      <c r="D193" s="49"/>
      <c r="E193" s="49"/>
      <c r="F193" s="49"/>
    </row>
    <row r="194" spans="1:6">
      <c r="A194" s="67"/>
      <c r="B194" s="49"/>
      <c r="C194" s="49"/>
      <c r="D194" s="49"/>
      <c r="E194" s="49"/>
      <c r="F194" s="49"/>
    </row>
    <row r="195" spans="1:6">
      <c r="A195" s="67"/>
      <c r="B195" s="49"/>
      <c r="C195" s="49"/>
      <c r="D195" s="49"/>
      <c r="E195" s="49"/>
      <c r="F195" s="49"/>
    </row>
    <row r="196" spans="1:6">
      <c r="A196" s="67"/>
      <c r="B196" s="49"/>
      <c r="C196" s="49"/>
      <c r="D196" s="49"/>
      <c r="E196" s="49"/>
      <c r="F196" s="49"/>
    </row>
    <row r="197" spans="1:6">
      <c r="A197" s="67"/>
      <c r="B197" s="49"/>
      <c r="C197" s="49"/>
      <c r="D197" s="49"/>
      <c r="E197" s="49"/>
      <c r="F197" s="49"/>
    </row>
    <row r="198" spans="1:6">
      <c r="A198" s="67"/>
      <c r="B198" s="49"/>
      <c r="C198" s="49"/>
      <c r="D198" s="49"/>
      <c r="E198" s="49"/>
      <c r="F198" s="49"/>
    </row>
    <row r="199" spans="1:6">
      <c r="A199" s="67"/>
      <c r="B199" s="49"/>
      <c r="C199" s="49"/>
      <c r="D199" s="49"/>
      <c r="E199" s="49"/>
      <c r="F199" s="49"/>
    </row>
    <row r="200" spans="1:6">
      <c r="A200" s="67"/>
      <c r="B200" s="49"/>
      <c r="C200" s="49"/>
      <c r="D200" s="49"/>
      <c r="E200" s="49"/>
      <c r="F200" s="49"/>
    </row>
    <row r="201" spans="1:6">
      <c r="A201" s="67"/>
      <c r="B201" s="49"/>
      <c r="C201" s="49"/>
      <c r="D201" s="49"/>
      <c r="E201" s="49"/>
      <c r="F201" s="49"/>
    </row>
    <row r="202" spans="1:6">
      <c r="A202" s="67"/>
      <c r="B202" s="49"/>
      <c r="C202" s="49"/>
      <c r="D202" s="49"/>
      <c r="E202" s="49"/>
      <c r="F202" s="49"/>
    </row>
    <row r="203" spans="1:6">
      <c r="A203" s="67"/>
      <c r="B203" s="49"/>
      <c r="C203" s="49"/>
      <c r="D203" s="49"/>
      <c r="E203" s="49"/>
      <c r="F203" s="49"/>
    </row>
    <row r="204" spans="1:6">
      <c r="A204" s="67"/>
      <c r="B204" s="49"/>
      <c r="C204" s="49"/>
      <c r="D204" s="49"/>
      <c r="E204" s="49"/>
      <c r="F204" s="49"/>
    </row>
    <row r="205" spans="1:6">
      <c r="A205" s="67"/>
      <c r="B205" s="49"/>
      <c r="C205" s="49"/>
      <c r="D205" s="49"/>
      <c r="E205" s="49"/>
      <c r="F205" s="49"/>
    </row>
    <row r="206" spans="1:6">
      <c r="A206" s="67"/>
      <c r="B206" s="49"/>
      <c r="C206" s="49"/>
      <c r="D206" s="49"/>
      <c r="E206" s="49"/>
      <c r="F206" s="49"/>
    </row>
    <row r="207" spans="1:6">
      <c r="A207" s="67"/>
      <c r="B207" s="49"/>
      <c r="C207" s="49"/>
      <c r="D207" s="49"/>
      <c r="E207" s="49"/>
      <c r="F207" s="49"/>
    </row>
    <row r="208" spans="1:6">
      <c r="A208" s="67"/>
      <c r="B208" s="49"/>
      <c r="C208" s="49"/>
      <c r="D208" s="49"/>
      <c r="E208" s="49"/>
      <c r="F208" s="49"/>
    </row>
    <row r="209" spans="1:6">
      <c r="A209" s="67"/>
      <c r="B209" s="49"/>
      <c r="C209" s="49"/>
      <c r="D209" s="49"/>
      <c r="E209" s="49"/>
      <c r="F209" s="49"/>
    </row>
    <row r="210" spans="1:6">
      <c r="A210" s="67"/>
      <c r="B210" s="49"/>
      <c r="C210" s="49"/>
      <c r="D210" s="49"/>
      <c r="E210" s="49"/>
      <c r="F210" s="49"/>
    </row>
    <row r="211" spans="1:6">
      <c r="A211" s="67"/>
      <c r="B211" s="49"/>
      <c r="C211" s="49"/>
      <c r="D211" s="49"/>
      <c r="E211" s="49"/>
      <c r="F211" s="49"/>
    </row>
    <row r="212" spans="1:6">
      <c r="A212" s="67"/>
      <c r="B212" s="49"/>
      <c r="C212" s="49"/>
      <c r="D212" s="49"/>
      <c r="E212" s="49"/>
      <c r="F212" s="49"/>
    </row>
    <row r="213" spans="1:6">
      <c r="A213" s="67"/>
      <c r="B213" s="49"/>
      <c r="C213" s="49"/>
      <c r="D213" s="49"/>
      <c r="E213" s="49"/>
      <c r="F213" s="49"/>
    </row>
    <row r="214" spans="1:6">
      <c r="A214" s="67"/>
      <c r="B214" s="49"/>
      <c r="C214" s="49"/>
      <c r="D214" s="49"/>
      <c r="E214" s="49"/>
      <c r="F214" s="49"/>
    </row>
    <row r="215" spans="1:6">
      <c r="A215" s="67"/>
      <c r="B215" s="49"/>
      <c r="C215" s="49"/>
      <c r="D215" s="49"/>
      <c r="E215" s="49"/>
      <c r="F215" s="49"/>
    </row>
    <row r="216" spans="1:6">
      <c r="A216" s="67"/>
      <c r="B216" s="49"/>
      <c r="C216" s="49"/>
      <c r="D216" s="49"/>
      <c r="E216" s="49"/>
      <c r="F216" s="49"/>
    </row>
    <row r="217" spans="1:6">
      <c r="A217" s="67"/>
      <c r="B217" s="49"/>
      <c r="C217" s="49"/>
      <c r="D217" s="49"/>
      <c r="E217" s="49"/>
      <c r="F217" s="49"/>
    </row>
    <row r="218" spans="1:6">
      <c r="A218" s="67"/>
      <c r="B218" s="49"/>
      <c r="C218" s="49"/>
      <c r="D218" s="49"/>
      <c r="E218" s="49"/>
      <c r="F218" s="49"/>
    </row>
    <row r="219" spans="1:6">
      <c r="A219" s="67"/>
      <c r="B219" s="49"/>
      <c r="C219" s="49"/>
      <c r="D219" s="49"/>
      <c r="E219" s="49"/>
      <c r="F219" s="49"/>
    </row>
    <row r="220" spans="1:6">
      <c r="A220" s="67"/>
      <c r="B220" s="49"/>
      <c r="C220" s="49"/>
      <c r="D220" s="49"/>
      <c r="E220" s="49"/>
      <c r="F220" s="49"/>
    </row>
    <row r="221" spans="1:6">
      <c r="A221" s="67"/>
      <c r="B221" s="49"/>
      <c r="C221" s="49"/>
      <c r="D221" s="49"/>
      <c r="E221" s="49"/>
      <c r="F221" s="49"/>
    </row>
    <row r="222" spans="1:6">
      <c r="A222" s="67"/>
      <c r="B222" s="49"/>
      <c r="C222" s="49"/>
      <c r="D222" s="49"/>
      <c r="E222" s="49"/>
      <c r="F222" s="49"/>
    </row>
    <row r="223" spans="1:6">
      <c r="A223" s="67"/>
      <c r="B223" s="49"/>
      <c r="C223" s="49"/>
      <c r="D223" s="49"/>
      <c r="E223" s="49"/>
      <c r="F223" s="49"/>
    </row>
    <row r="224" spans="1:6">
      <c r="A224" s="67"/>
      <c r="B224" s="49"/>
      <c r="C224" s="49"/>
      <c r="D224" s="49"/>
      <c r="E224" s="49"/>
      <c r="F224" s="49"/>
    </row>
    <row r="225" spans="1:6">
      <c r="A225" s="67"/>
      <c r="B225" s="49"/>
      <c r="C225" s="49"/>
      <c r="D225" s="49"/>
      <c r="E225" s="49"/>
      <c r="F225" s="49"/>
    </row>
    <row r="226" spans="1:6">
      <c r="A226" s="67"/>
      <c r="B226" s="49"/>
      <c r="C226" s="49"/>
      <c r="D226" s="49"/>
      <c r="E226" s="49"/>
      <c r="F226" s="49"/>
    </row>
    <row r="227" spans="1:6">
      <c r="A227" s="67"/>
      <c r="B227" s="49"/>
      <c r="C227" s="49"/>
      <c r="D227" s="49"/>
      <c r="E227" s="49"/>
      <c r="F227" s="49"/>
    </row>
    <row r="228" spans="1:6">
      <c r="A228" s="67"/>
      <c r="B228" s="49"/>
      <c r="C228" s="49"/>
      <c r="D228" s="49"/>
      <c r="E228" s="49"/>
      <c r="F228" s="49"/>
    </row>
    <row r="229" spans="1:6">
      <c r="A229" s="67"/>
      <c r="B229" s="49"/>
      <c r="C229" s="49"/>
      <c r="D229" s="49"/>
      <c r="E229" s="49"/>
      <c r="F229" s="49"/>
    </row>
    <row r="230" spans="1:6">
      <c r="A230" s="67"/>
      <c r="B230" s="49"/>
      <c r="C230" s="49"/>
      <c r="D230" s="49"/>
      <c r="E230" s="49"/>
      <c r="F230" s="49"/>
    </row>
    <row r="231" spans="1:6">
      <c r="A231" s="67"/>
      <c r="B231" s="49"/>
      <c r="C231" s="49"/>
      <c r="D231" s="49"/>
      <c r="E231" s="49"/>
      <c r="F231" s="49"/>
    </row>
    <row r="232" spans="1:6">
      <c r="A232" s="67"/>
      <c r="B232" s="49"/>
      <c r="C232" s="49"/>
      <c r="D232" s="49"/>
      <c r="E232" s="49"/>
      <c r="F232" s="49"/>
    </row>
    <row r="233" spans="1:6">
      <c r="A233" s="67"/>
      <c r="B233" s="49"/>
      <c r="C233" s="49"/>
      <c r="D233" s="49"/>
      <c r="E233" s="49"/>
      <c r="F233" s="49"/>
    </row>
    <row r="234" spans="1:6">
      <c r="A234" s="67"/>
      <c r="B234" s="49"/>
      <c r="C234" s="49"/>
      <c r="D234" s="49"/>
      <c r="E234" s="49"/>
      <c r="F234" s="49"/>
    </row>
    <row r="235" spans="1:6">
      <c r="A235" s="67"/>
      <c r="B235" s="49"/>
      <c r="C235" s="49"/>
      <c r="D235" s="49"/>
      <c r="E235" s="49"/>
      <c r="F235" s="49"/>
    </row>
    <row r="236" spans="1:6">
      <c r="A236" s="67"/>
      <c r="B236" s="49"/>
      <c r="C236" s="49"/>
      <c r="D236" s="49"/>
      <c r="E236" s="49"/>
      <c r="F236" s="49"/>
    </row>
    <row r="237" spans="1:6">
      <c r="A237" s="67"/>
      <c r="B237" s="49"/>
      <c r="C237" s="49"/>
      <c r="D237" s="49"/>
      <c r="E237" s="49"/>
      <c r="F237" s="49"/>
    </row>
    <row r="238" spans="1:6">
      <c r="A238" s="67"/>
      <c r="B238" s="49"/>
      <c r="C238" s="49"/>
      <c r="D238" s="49"/>
      <c r="E238" s="49"/>
      <c r="F238" s="49"/>
    </row>
    <row r="239" spans="1:6">
      <c r="A239" s="67"/>
      <c r="B239" s="49"/>
      <c r="C239" s="49"/>
      <c r="D239" s="49"/>
      <c r="E239" s="49"/>
      <c r="F239" s="49"/>
    </row>
    <row r="240" spans="1:6">
      <c r="A240" s="67"/>
      <c r="B240" s="49"/>
      <c r="C240" s="49"/>
      <c r="D240" s="49"/>
      <c r="E240" s="49"/>
      <c r="F240" s="49"/>
    </row>
    <row r="241" spans="1:6">
      <c r="A241" s="67"/>
      <c r="B241" s="49"/>
      <c r="C241" s="49"/>
      <c r="D241" s="49"/>
      <c r="E241" s="49"/>
      <c r="F241" s="49"/>
    </row>
    <row r="242" spans="1:6">
      <c r="A242" s="67"/>
      <c r="B242" s="49"/>
      <c r="C242" s="49"/>
      <c r="D242" s="49"/>
      <c r="E242" s="49"/>
      <c r="F242" s="49"/>
    </row>
    <row r="243" spans="1:6">
      <c r="A243" s="67"/>
      <c r="B243" s="49"/>
      <c r="C243" s="49"/>
      <c r="D243" s="49"/>
      <c r="E243" s="49"/>
      <c r="F243" s="49"/>
    </row>
    <row r="244" spans="1:6">
      <c r="A244" s="67"/>
      <c r="B244" s="49"/>
      <c r="C244" s="49"/>
      <c r="D244" s="49"/>
      <c r="E244" s="49"/>
      <c r="F244" s="49"/>
    </row>
    <row r="245" spans="1:6">
      <c r="A245" s="67"/>
      <c r="B245" s="49"/>
      <c r="C245" s="49"/>
      <c r="D245" s="49"/>
      <c r="E245" s="49"/>
      <c r="F245" s="49"/>
    </row>
    <row r="246" spans="1:6">
      <c r="A246" s="67"/>
      <c r="B246" s="49"/>
      <c r="C246" s="49"/>
      <c r="D246" s="49"/>
      <c r="E246" s="49"/>
      <c r="F246" s="49"/>
    </row>
    <row r="247" spans="1:6">
      <c r="A247" s="67"/>
      <c r="B247" s="49"/>
      <c r="C247" s="49"/>
      <c r="D247" s="49"/>
      <c r="E247" s="49"/>
      <c r="F247" s="49"/>
    </row>
    <row r="248" spans="1:6">
      <c r="A248" s="67"/>
      <c r="B248" s="49"/>
      <c r="C248" s="49"/>
      <c r="D248" s="49"/>
      <c r="E248" s="49"/>
      <c r="F248" s="49"/>
    </row>
    <row r="249" spans="1:6">
      <c r="A249" s="67"/>
      <c r="B249" s="49"/>
      <c r="C249" s="49"/>
      <c r="D249" s="49"/>
      <c r="E249" s="49"/>
      <c r="F249" s="49"/>
    </row>
    <row r="250" spans="1:6">
      <c r="A250" s="67"/>
      <c r="B250" s="49"/>
      <c r="C250" s="49"/>
      <c r="D250" s="49"/>
      <c r="E250" s="49"/>
      <c r="F250" s="49"/>
    </row>
    <row r="251" spans="1:6">
      <c r="A251" s="67"/>
      <c r="B251" s="49"/>
      <c r="C251" s="49"/>
      <c r="D251" s="49"/>
      <c r="E251" s="49"/>
      <c r="F251" s="49"/>
    </row>
    <row r="252" spans="1:6">
      <c r="A252" s="67"/>
      <c r="B252" s="49"/>
      <c r="C252" s="49"/>
      <c r="D252" s="49"/>
      <c r="E252" s="49"/>
      <c r="F252" s="49"/>
    </row>
    <row r="253" spans="1:6">
      <c r="A253" s="67"/>
      <c r="B253" s="49"/>
      <c r="C253" s="49"/>
      <c r="D253" s="49"/>
      <c r="E253" s="49"/>
      <c r="F253" s="49"/>
    </row>
    <row r="254" spans="1:6">
      <c r="A254" s="67"/>
      <c r="B254" s="49"/>
      <c r="C254" s="49"/>
      <c r="D254" s="49"/>
      <c r="E254" s="49"/>
      <c r="F254" s="49"/>
    </row>
    <row r="255" spans="1:6">
      <c r="A255" s="67"/>
      <c r="B255" s="49"/>
      <c r="C255" s="49"/>
      <c r="D255" s="49"/>
      <c r="E255" s="49"/>
      <c r="F255" s="49"/>
    </row>
    <row r="256" spans="1:6">
      <c r="A256" s="67"/>
      <c r="B256" s="49"/>
      <c r="C256" s="49"/>
      <c r="D256" s="49"/>
      <c r="E256" s="49"/>
      <c r="F256" s="49"/>
    </row>
    <row r="257" spans="1:6">
      <c r="A257" s="67"/>
      <c r="B257" s="49"/>
      <c r="C257" s="49"/>
      <c r="D257" s="49"/>
      <c r="E257" s="49"/>
      <c r="F257" s="49"/>
    </row>
    <row r="258" spans="1:6">
      <c r="A258" s="67"/>
      <c r="B258" s="49"/>
      <c r="C258" s="49"/>
      <c r="D258" s="49"/>
      <c r="E258" s="49"/>
      <c r="F258" s="49"/>
    </row>
    <row r="259" spans="1:6">
      <c r="A259" s="67"/>
      <c r="B259" s="49"/>
      <c r="C259" s="49"/>
      <c r="D259" s="49"/>
      <c r="E259" s="49"/>
      <c r="F259" s="49"/>
    </row>
    <row r="260" spans="1:6">
      <c r="A260" s="67"/>
      <c r="B260" s="49"/>
      <c r="C260" s="49"/>
      <c r="D260" s="49"/>
      <c r="E260" s="49"/>
      <c r="F260" s="49"/>
    </row>
    <row r="261" spans="1:6">
      <c r="A261" s="67"/>
      <c r="B261" s="49"/>
      <c r="C261" s="49"/>
      <c r="D261" s="49"/>
      <c r="E261" s="49"/>
      <c r="F261" s="49"/>
    </row>
    <row r="262" spans="1:6">
      <c r="A262" s="67"/>
      <c r="B262" s="49"/>
      <c r="C262" s="49"/>
      <c r="D262" s="49"/>
      <c r="E262" s="49"/>
      <c r="F262" s="49"/>
    </row>
    <row r="263" spans="1:6">
      <c r="A263" s="67"/>
      <c r="B263" s="49"/>
      <c r="C263" s="49"/>
      <c r="D263" s="49"/>
      <c r="E263" s="49"/>
      <c r="F263" s="49"/>
    </row>
    <row r="264" spans="1:6">
      <c r="A264" s="67"/>
      <c r="B264" s="49"/>
      <c r="C264" s="49"/>
      <c r="D264" s="49"/>
      <c r="E264" s="49"/>
      <c r="F264" s="49"/>
    </row>
    <row r="265" spans="1:6">
      <c r="A265" s="67"/>
      <c r="B265" s="49"/>
      <c r="C265" s="49"/>
      <c r="D265" s="49"/>
      <c r="E265" s="49"/>
      <c r="F265" s="49"/>
    </row>
    <row r="266" spans="1:6">
      <c r="A266" s="67"/>
      <c r="B266" s="49"/>
      <c r="C266" s="49"/>
      <c r="D266" s="49"/>
      <c r="E266" s="49"/>
      <c r="F266" s="49"/>
    </row>
    <row r="267" spans="1:6">
      <c r="A267" s="67"/>
      <c r="B267" s="49"/>
      <c r="C267" s="49"/>
      <c r="D267" s="49"/>
      <c r="E267" s="49"/>
      <c r="F267" s="49"/>
    </row>
    <row r="268" spans="1:6">
      <c r="A268" s="67"/>
      <c r="B268" s="49"/>
      <c r="C268" s="49"/>
      <c r="D268" s="49"/>
      <c r="E268" s="49"/>
      <c r="F268" s="49"/>
    </row>
    <row r="269" spans="1:6">
      <c r="A269" s="67"/>
      <c r="B269" s="49"/>
      <c r="C269" s="49"/>
      <c r="D269" s="49"/>
      <c r="E269" s="49"/>
      <c r="F269" s="49"/>
    </row>
    <row r="270" spans="1:6">
      <c r="A270" s="67"/>
      <c r="B270" s="49"/>
      <c r="C270" s="49"/>
      <c r="D270" s="49"/>
      <c r="E270" s="49"/>
      <c r="F270" s="49"/>
    </row>
    <row r="271" spans="1:6">
      <c r="A271" s="67"/>
      <c r="B271" s="49"/>
      <c r="C271" s="49"/>
      <c r="D271" s="49"/>
      <c r="E271" s="49"/>
      <c r="F271" s="49"/>
    </row>
    <row r="272" spans="1:6">
      <c r="A272" s="67"/>
      <c r="B272" s="49"/>
      <c r="C272" s="49"/>
      <c r="D272" s="49"/>
      <c r="E272" s="49"/>
      <c r="F272" s="49"/>
    </row>
    <row r="273" spans="1:6">
      <c r="A273" s="67"/>
      <c r="B273" s="49"/>
      <c r="C273" s="49"/>
      <c r="D273" s="49"/>
      <c r="E273" s="49"/>
      <c r="F273" s="49"/>
    </row>
    <row r="274" spans="1:6">
      <c r="A274" s="67"/>
      <c r="B274" s="49"/>
      <c r="C274" s="49"/>
      <c r="D274" s="49"/>
      <c r="E274" s="49"/>
      <c r="F274" s="49"/>
    </row>
    <row r="275" spans="1:6">
      <c r="A275" s="67"/>
      <c r="B275" s="49"/>
      <c r="C275" s="49"/>
      <c r="D275" s="49"/>
      <c r="E275" s="49"/>
      <c r="F275" s="49"/>
    </row>
    <row r="276" spans="1:6">
      <c r="A276" s="67"/>
      <c r="B276" s="49"/>
      <c r="C276" s="49"/>
      <c r="D276" s="49"/>
      <c r="E276" s="49"/>
      <c r="F276" s="49"/>
    </row>
    <row r="277" spans="1:6">
      <c r="A277" s="67"/>
      <c r="B277" s="49"/>
      <c r="C277" s="49"/>
      <c r="D277" s="49"/>
      <c r="E277" s="49"/>
      <c r="F277" s="49"/>
    </row>
    <row r="278" spans="1:6">
      <c r="A278" s="67"/>
      <c r="B278" s="49"/>
      <c r="C278" s="49"/>
      <c r="D278" s="49"/>
      <c r="E278" s="49"/>
      <c r="F278" s="49"/>
    </row>
    <row r="279" spans="1:6">
      <c r="A279" s="67"/>
      <c r="B279" s="49"/>
      <c r="C279" s="49"/>
      <c r="D279" s="49"/>
      <c r="E279" s="49"/>
      <c r="F279" s="49"/>
    </row>
    <row r="280" spans="1:6">
      <c r="A280" s="67"/>
      <c r="B280" s="49"/>
      <c r="C280" s="49"/>
      <c r="D280" s="49"/>
      <c r="E280" s="49"/>
      <c r="F280" s="49"/>
    </row>
    <row r="281" spans="1:6">
      <c r="A281" s="67"/>
      <c r="B281" s="49"/>
      <c r="C281" s="49"/>
      <c r="D281" s="49"/>
      <c r="E281" s="49"/>
      <c r="F281" s="49"/>
    </row>
    <row r="282" spans="1:6">
      <c r="A282" s="67"/>
      <c r="B282" s="49"/>
      <c r="C282" s="49"/>
      <c r="D282" s="49"/>
      <c r="E282" s="49"/>
      <c r="F282" s="49"/>
    </row>
    <row r="283" spans="1:6">
      <c r="A283" s="67"/>
      <c r="B283" s="49"/>
      <c r="C283" s="49"/>
      <c r="D283" s="49"/>
      <c r="E283" s="49"/>
      <c r="F283" s="49"/>
    </row>
    <row r="284" spans="1:6">
      <c r="A284" s="67"/>
      <c r="B284" s="49"/>
      <c r="C284" s="49"/>
      <c r="D284" s="49"/>
      <c r="E284" s="49"/>
      <c r="F284" s="49"/>
    </row>
    <row r="285" spans="1:6">
      <c r="A285" s="67"/>
      <c r="B285" s="49"/>
      <c r="C285" s="49"/>
      <c r="D285" s="49"/>
      <c r="E285" s="49"/>
      <c r="F285" s="49"/>
    </row>
    <row r="286" spans="1:6">
      <c r="A286" s="67"/>
      <c r="B286" s="49"/>
      <c r="C286" s="49"/>
      <c r="D286" s="49"/>
      <c r="E286" s="49"/>
      <c r="F286" s="49"/>
    </row>
    <row r="287" spans="1:6">
      <c r="A287" s="67"/>
      <c r="B287" s="49"/>
      <c r="C287" s="49"/>
      <c r="D287" s="49"/>
      <c r="E287" s="49"/>
      <c r="F287" s="49"/>
    </row>
    <row r="288" spans="1:6">
      <c r="A288" s="67"/>
      <c r="B288" s="49"/>
      <c r="C288" s="49"/>
      <c r="D288" s="49"/>
      <c r="E288" s="49"/>
      <c r="F288" s="49"/>
    </row>
    <row r="289" spans="1:6">
      <c r="A289" s="67"/>
      <c r="B289" s="49"/>
      <c r="C289" s="49"/>
      <c r="D289" s="49"/>
      <c r="E289" s="49"/>
      <c r="F289" s="49"/>
    </row>
    <row r="290" spans="1:6">
      <c r="A290" s="67"/>
      <c r="B290" s="49"/>
      <c r="C290" s="49"/>
      <c r="D290" s="49"/>
      <c r="E290" s="49"/>
      <c r="F290" s="49"/>
    </row>
    <row r="291" spans="1:6">
      <c r="A291" s="67"/>
      <c r="B291" s="49"/>
      <c r="C291" s="49"/>
      <c r="D291" s="49"/>
      <c r="E291" s="49"/>
      <c r="F291" s="49"/>
    </row>
    <row r="292" spans="1:6">
      <c r="A292" s="67"/>
      <c r="B292" s="49"/>
      <c r="C292" s="49"/>
      <c r="D292" s="49"/>
      <c r="E292" s="49"/>
      <c r="F292" s="49"/>
    </row>
    <row r="293" spans="1:6">
      <c r="A293" s="67"/>
      <c r="B293" s="49"/>
      <c r="C293" s="49"/>
      <c r="D293" s="49"/>
      <c r="E293" s="49"/>
      <c r="F293" s="49"/>
    </row>
    <row r="294" spans="1:6">
      <c r="A294" s="67"/>
      <c r="B294" s="49"/>
      <c r="C294" s="49"/>
      <c r="D294" s="49"/>
      <c r="E294" s="49"/>
      <c r="F294" s="49"/>
    </row>
    <row r="295" spans="1:6">
      <c r="A295" s="67"/>
      <c r="B295" s="49"/>
      <c r="C295" s="49"/>
      <c r="D295" s="49"/>
      <c r="E295" s="49"/>
      <c r="F295" s="49"/>
    </row>
    <row r="296" spans="1:6">
      <c r="A296" s="67"/>
      <c r="B296" s="49"/>
      <c r="C296" s="49"/>
      <c r="D296" s="49"/>
      <c r="E296" s="49"/>
      <c r="F296" s="49"/>
    </row>
    <row r="297" spans="1:6">
      <c r="A297" s="67"/>
      <c r="B297" s="49"/>
      <c r="C297" s="49"/>
      <c r="D297" s="49"/>
      <c r="E297" s="49"/>
      <c r="F297" s="49"/>
    </row>
    <row r="298" spans="1:6">
      <c r="A298" s="67"/>
      <c r="B298" s="49"/>
      <c r="C298" s="49"/>
      <c r="D298" s="49"/>
      <c r="E298" s="49"/>
      <c r="F298" s="49"/>
    </row>
    <row r="299" spans="1:6">
      <c r="A299" s="67"/>
      <c r="B299" s="49"/>
      <c r="C299" s="49"/>
      <c r="D299" s="49"/>
      <c r="E299" s="49"/>
      <c r="F299" s="49"/>
    </row>
    <row r="300" spans="1:6">
      <c r="A300" s="67"/>
      <c r="B300" s="49"/>
      <c r="C300" s="49"/>
      <c r="D300" s="49"/>
      <c r="E300" s="49"/>
      <c r="F300" s="49"/>
    </row>
    <row r="301" spans="1:6">
      <c r="A301" s="67"/>
      <c r="B301" s="49"/>
      <c r="C301" s="49"/>
      <c r="D301" s="49"/>
      <c r="E301" s="49"/>
      <c r="F301" s="49"/>
    </row>
    <row r="302" spans="1:6">
      <c r="A302" s="67"/>
      <c r="B302" s="49"/>
      <c r="C302" s="49"/>
      <c r="D302" s="49"/>
      <c r="E302" s="49"/>
      <c r="F302" s="49"/>
    </row>
    <row r="303" spans="1:6">
      <c r="A303" s="67"/>
      <c r="B303" s="49"/>
      <c r="C303" s="49"/>
      <c r="D303" s="49"/>
      <c r="E303" s="49"/>
      <c r="F303" s="49"/>
    </row>
    <row r="304" spans="1:6">
      <c r="A304" s="67"/>
      <c r="B304" s="49"/>
      <c r="C304" s="49"/>
      <c r="D304" s="49"/>
      <c r="E304" s="49"/>
      <c r="F304" s="49"/>
    </row>
    <row r="305" spans="1:6">
      <c r="A305" s="67"/>
      <c r="B305" s="49"/>
      <c r="C305" s="49"/>
      <c r="D305" s="49"/>
      <c r="E305" s="49"/>
      <c r="F305" s="49"/>
    </row>
    <row r="306" spans="1:6">
      <c r="A306" s="67"/>
      <c r="B306" s="49"/>
      <c r="C306" s="49"/>
      <c r="D306" s="49"/>
      <c r="E306" s="49"/>
      <c r="F306" s="49"/>
    </row>
    <row r="307" spans="1:6">
      <c r="A307" s="67"/>
      <c r="B307" s="49"/>
      <c r="C307" s="49"/>
      <c r="D307" s="49"/>
      <c r="E307" s="49"/>
      <c r="F307" s="49"/>
    </row>
    <row r="308" spans="1:6">
      <c r="A308" s="67"/>
      <c r="B308" s="49"/>
      <c r="C308" s="49"/>
      <c r="D308" s="49"/>
      <c r="E308" s="49"/>
      <c r="F308" s="49"/>
    </row>
    <row r="309" spans="1:6">
      <c r="A309" s="67"/>
      <c r="B309" s="49"/>
      <c r="C309" s="49"/>
      <c r="D309" s="49"/>
      <c r="E309" s="49"/>
      <c r="F309" s="49"/>
    </row>
    <row r="310" spans="1:6">
      <c r="A310" s="67"/>
      <c r="B310" s="49"/>
      <c r="C310" s="49"/>
      <c r="D310" s="49"/>
      <c r="E310" s="49"/>
      <c r="F310" s="49"/>
    </row>
    <row r="311" spans="1:6">
      <c r="A311" s="67"/>
      <c r="B311" s="49"/>
      <c r="C311" s="49"/>
      <c r="D311" s="49"/>
      <c r="E311" s="49"/>
      <c r="F311" s="49"/>
    </row>
    <row r="312" spans="1:6">
      <c r="A312" s="67"/>
      <c r="B312" s="49"/>
      <c r="C312" s="49"/>
      <c r="D312" s="49"/>
      <c r="E312" s="49"/>
      <c r="F312" s="49"/>
    </row>
    <row r="313" spans="1:6">
      <c r="A313" s="67"/>
      <c r="B313" s="49"/>
      <c r="C313" s="49"/>
      <c r="D313" s="49"/>
      <c r="E313" s="49"/>
      <c r="F313" s="49"/>
    </row>
    <row r="314" spans="1:6">
      <c r="A314" s="67"/>
      <c r="B314" s="49"/>
      <c r="C314" s="49"/>
      <c r="D314" s="49"/>
      <c r="E314" s="49"/>
      <c r="F314" s="49"/>
    </row>
    <row r="315" spans="1:6">
      <c r="A315" s="67"/>
      <c r="B315" s="49"/>
      <c r="C315" s="49"/>
      <c r="D315" s="49"/>
      <c r="E315" s="49"/>
      <c r="F315" s="49"/>
    </row>
    <row r="316" spans="1:6">
      <c r="A316" s="67"/>
      <c r="B316" s="49"/>
      <c r="C316" s="49"/>
      <c r="D316" s="49"/>
      <c r="E316" s="49"/>
      <c r="F316" s="49"/>
    </row>
    <row r="317" spans="1:6">
      <c r="A317" s="67"/>
      <c r="B317" s="49"/>
      <c r="C317" s="49"/>
      <c r="D317" s="49"/>
      <c r="E317" s="49"/>
      <c r="F317" s="49"/>
    </row>
    <row r="318" spans="1:6">
      <c r="A318" s="67"/>
      <c r="B318" s="49"/>
      <c r="C318" s="49"/>
      <c r="D318" s="49"/>
      <c r="E318" s="49"/>
      <c r="F318" s="49"/>
    </row>
    <row r="319" spans="1:6">
      <c r="A319" s="67"/>
      <c r="B319" s="49"/>
      <c r="C319" s="49"/>
      <c r="D319" s="49"/>
      <c r="E319" s="49"/>
      <c r="F319" s="49"/>
    </row>
    <row r="320" spans="1:6">
      <c r="A320" s="67"/>
      <c r="B320" s="49"/>
      <c r="C320" s="49"/>
      <c r="D320" s="49"/>
      <c r="E320" s="49"/>
      <c r="F320" s="49"/>
    </row>
    <row r="321" spans="1:6">
      <c r="A321" s="67"/>
      <c r="B321" s="49"/>
      <c r="C321" s="49"/>
      <c r="D321" s="49"/>
      <c r="E321" s="49"/>
      <c r="F321" s="49"/>
    </row>
    <row r="322" spans="1:6">
      <c r="A322" s="67"/>
      <c r="B322" s="49"/>
      <c r="C322" s="49"/>
      <c r="D322" s="49"/>
      <c r="E322" s="49"/>
      <c r="F322" s="49"/>
    </row>
    <row r="323" spans="1:6">
      <c r="A323" s="67"/>
      <c r="B323" s="49"/>
      <c r="C323" s="49"/>
      <c r="D323" s="49"/>
      <c r="E323" s="49"/>
      <c r="F323" s="49"/>
    </row>
    <row r="324" spans="1:6">
      <c r="A324" s="67"/>
      <c r="B324" s="49"/>
      <c r="C324" s="49"/>
      <c r="D324" s="49"/>
      <c r="E324" s="49"/>
      <c r="F324" s="49"/>
    </row>
    <row r="325" spans="1:6">
      <c r="A325" s="67"/>
      <c r="B325" s="49"/>
      <c r="C325" s="49"/>
      <c r="D325" s="49"/>
      <c r="E325" s="49"/>
      <c r="F325" s="49"/>
    </row>
    <row r="326" spans="1:6">
      <c r="A326" s="67"/>
      <c r="B326" s="49"/>
      <c r="C326" s="49"/>
      <c r="D326" s="49"/>
      <c r="E326" s="49"/>
      <c r="F326" s="49"/>
    </row>
    <row r="327" spans="1:6">
      <c r="A327" s="67"/>
      <c r="B327" s="49"/>
      <c r="C327" s="49"/>
      <c r="D327" s="49"/>
      <c r="E327" s="49"/>
      <c r="F327" s="49"/>
    </row>
    <row r="328" spans="1:6">
      <c r="A328" s="67"/>
      <c r="B328" s="49"/>
      <c r="C328" s="49"/>
      <c r="D328" s="49"/>
      <c r="E328" s="49"/>
      <c r="F328" s="49"/>
    </row>
    <row r="329" spans="1:6">
      <c r="A329" s="67"/>
      <c r="B329" s="49"/>
      <c r="C329" s="49"/>
      <c r="D329" s="49"/>
      <c r="E329" s="49"/>
      <c r="F329" s="49"/>
    </row>
    <row r="330" spans="1:6">
      <c r="A330" s="67"/>
      <c r="B330" s="49"/>
      <c r="C330" s="49"/>
      <c r="D330" s="49"/>
      <c r="E330" s="49"/>
      <c r="F330" s="49"/>
    </row>
    <row r="331" spans="1:6">
      <c r="A331" s="67"/>
      <c r="B331" s="49"/>
      <c r="C331" s="49"/>
      <c r="D331" s="49"/>
      <c r="E331" s="49"/>
      <c r="F331" s="49"/>
    </row>
    <row r="332" spans="1:6">
      <c r="A332" s="67"/>
      <c r="B332" s="49"/>
      <c r="C332" s="49"/>
      <c r="D332" s="49"/>
      <c r="E332" s="49"/>
      <c r="F332" s="49"/>
    </row>
    <row r="333" spans="1:6">
      <c r="A333" s="67"/>
      <c r="B333" s="49"/>
      <c r="C333" s="49"/>
      <c r="D333" s="49"/>
      <c r="E333" s="49"/>
      <c r="F333" s="49"/>
    </row>
    <row r="334" spans="1:6">
      <c r="A334" s="67"/>
      <c r="B334" s="49"/>
      <c r="C334" s="49"/>
      <c r="D334" s="49"/>
      <c r="E334" s="49"/>
      <c r="F334" s="49"/>
    </row>
    <row r="335" spans="1:6">
      <c r="A335" s="67"/>
      <c r="B335" s="49"/>
      <c r="C335" s="49"/>
      <c r="D335" s="49"/>
      <c r="E335" s="49"/>
      <c r="F335" s="49"/>
    </row>
    <row r="336" spans="1:6">
      <c r="A336" s="67"/>
      <c r="B336" s="49"/>
      <c r="C336" s="49"/>
      <c r="D336" s="49"/>
      <c r="E336" s="49"/>
      <c r="F336" s="49"/>
    </row>
    <row r="337" spans="1:6">
      <c r="A337" s="67"/>
      <c r="B337" s="49"/>
      <c r="C337" s="49"/>
      <c r="D337" s="49"/>
      <c r="E337" s="49"/>
      <c r="F337" s="49"/>
    </row>
    <row r="338" spans="1:6">
      <c r="A338" s="67"/>
      <c r="B338" s="49"/>
      <c r="C338" s="49"/>
      <c r="D338" s="49"/>
      <c r="E338" s="49"/>
      <c r="F338" s="49"/>
    </row>
    <row r="339" spans="1:6">
      <c r="A339" s="67"/>
      <c r="B339" s="49"/>
      <c r="C339" s="49"/>
      <c r="D339" s="49"/>
      <c r="E339" s="49"/>
      <c r="F339" s="49"/>
    </row>
    <row r="340" spans="1:6">
      <c r="A340" s="67"/>
      <c r="B340" s="49"/>
      <c r="C340" s="49"/>
      <c r="D340" s="49"/>
      <c r="E340" s="49"/>
      <c r="F340" s="49"/>
    </row>
    <row r="341" spans="1:6">
      <c r="A341" s="67"/>
      <c r="B341" s="49"/>
      <c r="C341" s="49"/>
      <c r="D341" s="49"/>
      <c r="E341" s="49"/>
      <c r="F341" s="49"/>
    </row>
    <row r="342" spans="1:6">
      <c r="A342" s="67"/>
      <c r="B342" s="49"/>
      <c r="C342" s="49"/>
      <c r="D342" s="49"/>
      <c r="E342" s="49"/>
      <c r="F342" s="49"/>
    </row>
    <row r="343" spans="1:6">
      <c r="A343" s="67"/>
      <c r="B343" s="49"/>
      <c r="C343" s="49"/>
      <c r="D343" s="49"/>
      <c r="E343" s="49"/>
      <c r="F343" s="49"/>
    </row>
    <row r="344" spans="1:6">
      <c r="A344" s="67"/>
      <c r="B344" s="49"/>
      <c r="C344" s="49"/>
      <c r="D344" s="49"/>
      <c r="E344" s="49"/>
      <c r="F344" s="49"/>
    </row>
    <row r="345" spans="1:6">
      <c r="A345" s="67"/>
      <c r="B345" s="49"/>
      <c r="C345" s="49"/>
      <c r="D345" s="49"/>
      <c r="E345" s="49"/>
      <c r="F345" s="49"/>
    </row>
    <row r="346" spans="1:6">
      <c r="A346" s="67"/>
      <c r="B346" s="49"/>
      <c r="C346" s="49"/>
      <c r="D346" s="49"/>
      <c r="E346" s="49"/>
      <c r="F346" s="49"/>
    </row>
    <row r="347" spans="1:6">
      <c r="A347" s="67"/>
      <c r="B347" s="49"/>
      <c r="C347" s="49"/>
      <c r="D347" s="49"/>
      <c r="E347" s="49"/>
      <c r="F347" s="49"/>
    </row>
    <row r="348" spans="1:6">
      <c r="A348" s="67"/>
      <c r="B348" s="49"/>
      <c r="C348" s="49"/>
      <c r="D348" s="49"/>
      <c r="E348" s="49"/>
      <c r="F348" s="49"/>
    </row>
    <row r="349" spans="1:6">
      <c r="A349" s="67"/>
      <c r="B349" s="49"/>
      <c r="C349" s="49"/>
      <c r="D349" s="49"/>
      <c r="E349" s="49"/>
      <c r="F349" s="49"/>
    </row>
    <row r="350" spans="1:6">
      <c r="A350" s="67"/>
      <c r="B350" s="49"/>
      <c r="C350" s="49"/>
      <c r="D350" s="49"/>
      <c r="E350" s="49"/>
      <c r="F350" s="49"/>
    </row>
    <row r="351" spans="1:6">
      <c r="A351" s="67"/>
      <c r="B351" s="49"/>
      <c r="C351" s="49"/>
      <c r="D351" s="49"/>
      <c r="E351" s="49"/>
      <c r="F351" s="49"/>
    </row>
    <row r="352" spans="1:6">
      <c r="A352" s="67"/>
      <c r="B352" s="49"/>
      <c r="C352" s="49"/>
      <c r="D352" s="49"/>
      <c r="E352" s="49"/>
      <c r="F352" s="49"/>
    </row>
    <row r="353" spans="1:6">
      <c r="A353" s="67"/>
      <c r="B353" s="49"/>
      <c r="C353" s="49"/>
      <c r="D353" s="49"/>
      <c r="E353" s="49"/>
      <c r="F353" s="49"/>
    </row>
    <row r="354" spans="1:6">
      <c r="A354" s="67"/>
      <c r="B354" s="49"/>
      <c r="C354" s="49"/>
      <c r="D354" s="49"/>
      <c r="E354" s="49"/>
      <c r="F354" s="49"/>
    </row>
    <row r="355" spans="1:6">
      <c r="A355" s="67"/>
      <c r="B355" s="49"/>
      <c r="C355" s="49"/>
      <c r="D355" s="49"/>
      <c r="E355" s="49"/>
      <c r="F355" s="49"/>
    </row>
    <row r="356" spans="1:6">
      <c r="A356" s="67"/>
      <c r="B356" s="49"/>
      <c r="C356" s="49"/>
      <c r="D356" s="49"/>
      <c r="E356" s="49"/>
      <c r="F356" s="49"/>
    </row>
    <row r="357" spans="1:6">
      <c r="A357" s="67"/>
      <c r="B357" s="49"/>
      <c r="C357" s="49"/>
      <c r="D357" s="49"/>
      <c r="E357" s="49"/>
      <c r="F357" s="49"/>
    </row>
    <row r="358" spans="1:6">
      <c r="A358" s="67"/>
      <c r="B358" s="49"/>
      <c r="C358" s="49"/>
      <c r="D358" s="49"/>
      <c r="E358" s="49"/>
      <c r="F358" s="49"/>
    </row>
    <row r="359" spans="1:6">
      <c r="A359" s="67"/>
      <c r="B359" s="49"/>
      <c r="C359" s="49"/>
      <c r="D359" s="49"/>
      <c r="E359" s="49"/>
      <c r="F359" s="49"/>
    </row>
    <row r="360" spans="1:6">
      <c r="A360" s="67"/>
      <c r="B360" s="49"/>
      <c r="C360" s="49"/>
      <c r="D360" s="49"/>
      <c r="E360" s="49"/>
      <c r="F360" s="49"/>
    </row>
    <row r="361" spans="1:6">
      <c r="A361" s="67"/>
      <c r="B361" s="49"/>
      <c r="C361" s="49"/>
      <c r="D361" s="49"/>
      <c r="E361" s="49"/>
      <c r="F361" s="49"/>
    </row>
    <row r="362" spans="1:6">
      <c r="A362" s="67"/>
      <c r="B362" s="49"/>
      <c r="C362" s="49"/>
      <c r="D362" s="49"/>
      <c r="E362" s="49"/>
      <c r="F362" s="49"/>
    </row>
    <row r="363" spans="1:6">
      <c r="A363" s="67"/>
      <c r="B363" s="49"/>
      <c r="C363" s="49"/>
      <c r="D363" s="49"/>
      <c r="E363" s="49"/>
      <c r="F363" s="49"/>
    </row>
    <row r="364" spans="1:6">
      <c r="A364" s="67"/>
      <c r="B364" s="49"/>
      <c r="C364" s="49"/>
      <c r="D364" s="49"/>
      <c r="E364" s="49"/>
      <c r="F364" s="49"/>
    </row>
    <row r="365" spans="1:6">
      <c r="A365" s="67"/>
      <c r="B365" s="49"/>
      <c r="C365" s="49"/>
      <c r="D365" s="49"/>
      <c r="E365" s="49"/>
      <c r="F365" s="49"/>
    </row>
    <row r="366" spans="1:6">
      <c r="A366" s="67"/>
      <c r="B366" s="49"/>
      <c r="C366" s="49"/>
      <c r="D366" s="49"/>
      <c r="E366" s="49"/>
      <c r="F366" s="49"/>
    </row>
    <row r="367" spans="1:6">
      <c r="A367" s="67"/>
      <c r="B367" s="49"/>
      <c r="C367" s="49"/>
      <c r="D367" s="49"/>
      <c r="E367" s="49"/>
      <c r="F367" s="49"/>
    </row>
    <row r="368" spans="1:6">
      <c r="A368" s="67"/>
      <c r="B368" s="49"/>
      <c r="C368" s="49"/>
      <c r="D368" s="49"/>
      <c r="E368" s="49"/>
      <c r="F368" s="49"/>
    </row>
    <row r="369" spans="1:6">
      <c r="A369" s="67"/>
      <c r="B369" s="49"/>
      <c r="C369" s="49"/>
      <c r="D369" s="49"/>
      <c r="E369" s="49"/>
      <c r="F369" s="49"/>
    </row>
    <row r="370" spans="1:6">
      <c r="A370" s="67"/>
      <c r="B370" s="49"/>
      <c r="C370" s="49"/>
      <c r="D370" s="49"/>
      <c r="E370" s="49"/>
      <c r="F370" s="49"/>
    </row>
    <row r="371" spans="1:6">
      <c r="A371" s="67"/>
      <c r="B371" s="49"/>
      <c r="C371" s="49"/>
      <c r="D371" s="49"/>
      <c r="E371" s="49"/>
      <c r="F371" s="49"/>
    </row>
    <row r="372" spans="1:6">
      <c r="A372" s="67"/>
      <c r="B372" s="49"/>
      <c r="C372" s="49"/>
      <c r="D372" s="49"/>
      <c r="E372" s="49"/>
      <c r="F372" s="49"/>
    </row>
    <row r="373" spans="1:6">
      <c r="A373" s="67"/>
      <c r="B373" s="49"/>
      <c r="C373" s="49"/>
      <c r="D373" s="49"/>
      <c r="E373" s="49"/>
      <c r="F373" s="49"/>
    </row>
    <row r="374" spans="1:6">
      <c r="A374" s="67"/>
      <c r="B374" s="49"/>
      <c r="C374" s="49"/>
      <c r="D374" s="49"/>
      <c r="E374" s="49"/>
      <c r="F374" s="49"/>
    </row>
    <row r="375" spans="1:6">
      <c r="A375" s="67"/>
      <c r="B375" s="49"/>
      <c r="C375" s="49"/>
      <c r="D375" s="49"/>
      <c r="E375" s="49"/>
      <c r="F375" s="49"/>
    </row>
    <row r="376" spans="1:6">
      <c r="A376" s="67"/>
      <c r="B376" s="49"/>
      <c r="C376" s="49"/>
      <c r="D376" s="49"/>
      <c r="E376" s="49"/>
      <c r="F376" s="49"/>
    </row>
    <row r="377" spans="1:6">
      <c r="A377" s="67"/>
      <c r="B377" s="49"/>
      <c r="C377" s="49"/>
      <c r="D377" s="49"/>
      <c r="E377" s="49"/>
      <c r="F377" s="49"/>
    </row>
    <row r="378" spans="1:6">
      <c r="A378" s="67"/>
      <c r="B378" s="49"/>
      <c r="C378" s="49"/>
      <c r="D378" s="49"/>
      <c r="E378" s="49"/>
      <c r="F378" s="49"/>
    </row>
    <row r="379" spans="1:6">
      <c r="A379" s="67"/>
      <c r="B379" s="49"/>
      <c r="C379" s="49"/>
      <c r="D379" s="49"/>
      <c r="E379" s="49"/>
      <c r="F379" s="49"/>
    </row>
    <row r="380" spans="1:6">
      <c r="A380" s="67"/>
      <c r="B380" s="49"/>
      <c r="C380" s="49"/>
      <c r="D380" s="49"/>
      <c r="E380" s="49"/>
      <c r="F380" s="49"/>
    </row>
    <row r="381" spans="1:6">
      <c r="A381" s="67"/>
      <c r="B381" s="49"/>
      <c r="C381" s="49"/>
      <c r="D381" s="49"/>
      <c r="E381" s="49"/>
      <c r="F381" s="49"/>
    </row>
    <row r="382" spans="1:6">
      <c r="A382" s="67"/>
      <c r="B382" s="49"/>
      <c r="C382" s="49"/>
      <c r="D382" s="49"/>
      <c r="E382" s="49"/>
      <c r="F382" s="49"/>
    </row>
    <row r="383" spans="1:6">
      <c r="A383" s="67"/>
      <c r="B383" s="49"/>
      <c r="C383" s="49"/>
      <c r="D383" s="49"/>
      <c r="E383" s="49"/>
      <c r="F383" s="49"/>
    </row>
    <row r="384" spans="1:6">
      <c r="A384" s="67"/>
      <c r="B384" s="49"/>
      <c r="C384" s="49"/>
      <c r="D384" s="49"/>
      <c r="E384" s="49"/>
      <c r="F384" s="49"/>
    </row>
    <row r="385" spans="1:6">
      <c r="A385" s="67"/>
      <c r="B385" s="49"/>
      <c r="C385" s="49"/>
      <c r="D385" s="49"/>
      <c r="E385" s="49"/>
      <c r="F385" s="49"/>
    </row>
    <row r="386" spans="1:6">
      <c r="A386" s="67"/>
      <c r="B386" s="49"/>
      <c r="C386" s="49"/>
      <c r="D386" s="49"/>
      <c r="E386" s="49"/>
      <c r="F386" s="49"/>
    </row>
    <row r="387" spans="1:6">
      <c r="A387" s="67"/>
      <c r="B387" s="49"/>
      <c r="C387" s="49"/>
      <c r="D387" s="49"/>
      <c r="E387" s="49"/>
      <c r="F387" s="49"/>
    </row>
    <row r="388" spans="1:6">
      <c r="A388" s="67"/>
      <c r="B388" s="49"/>
      <c r="C388" s="49"/>
      <c r="D388" s="49"/>
      <c r="E388" s="49"/>
      <c r="F388" s="49"/>
    </row>
    <row r="389" spans="1:6">
      <c r="A389" s="67"/>
      <c r="B389" s="49"/>
      <c r="C389" s="49"/>
      <c r="D389" s="49"/>
      <c r="E389" s="49"/>
      <c r="F389" s="49"/>
    </row>
    <row r="390" spans="1:6">
      <c r="A390" s="67"/>
      <c r="B390" s="49"/>
      <c r="C390" s="49"/>
      <c r="D390" s="49"/>
      <c r="E390" s="49"/>
      <c r="F390" s="49"/>
    </row>
    <row r="391" spans="1:6">
      <c r="A391" s="67"/>
      <c r="B391" s="49"/>
      <c r="C391" s="49"/>
      <c r="D391" s="49"/>
      <c r="E391" s="49"/>
      <c r="F391" s="49"/>
    </row>
    <row r="392" spans="1:6">
      <c r="A392" s="67"/>
      <c r="B392" s="49"/>
      <c r="C392" s="49"/>
      <c r="D392" s="49"/>
      <c r="E392" s="49"/>
      <c r="F392" s="49"/>
    </row>
    <row r="393" spans="1:6">
      <c r="A393" s="67"/>
      <c r="B393" s="49"/>
      <c r="C393" s="49"/>
      <c r="D393" s="49"/>
      <c r="E393" s="49"/>
      <c r="F393" s="49"/>
    </row>
    <row r="394" spans="1:6">
      <c r="A394" s="67"/>
      <c r="B394" s="49"/>
      <c r="C394" s="49"/>
      <c r="D394" s="49"/>
      <c r="E394" s="49"/>
      <c r="F394" s="49"/>
    </row>
    <row r="395" spans="1:6">
      <c r="A395" s="67"/>
      <c r="B395" s="49"/>
      <c r="C395" s="49"/>
      <c r="D395" s="49"/>
      <c r="E395" s="49"/>
      <c r="F395" s="49"/>
    </row>
    <row r="396" spans="1:6">
      <c r="A396" s="67"/>
      <c r="B396" s="49"/>
      <c r="C396" s="49"/>
      <c r="D396" s="49"/>
      <c r="E396" s="49"/>
      <c r="F396" s="49"/>
    </row>
    <row r="397" spans="1:6">
      <c r="A397" s="67"/>
      <c r="B397" s="49"/>
      <c r="C397" s="49"/>
      <c r="D397" s="49"/>
      <c r="E397" s="49"/>
      <c r="F397" s="49"/>
    </row>
    <row r="398" spans="1:6">
      <c r="A398" s="67"/>
      <c r="B398" s="49"/>
      <c r="C398" s="49"/>
      <c r="D398" s="49"/>
      <c r="E398" s="49"/>
      <c r="F398" s="49"/>
    </row>
    <row r="399" spans="1:6">
      <c r="A399" s="67"/>
      <c r="B399" s="49"/>
      <c r="C399" s="49"/>
      <c r="D399" s="49"/>
      <c r="E399" s="49"/>
      <c r="F399" s="49"/>
    </row>
    <row r="400" spans="1:6">
      <c r="A400" s="67"/>
      <c r="B400" s="49"/>
      <c r="C400" s="49"/>
      <c r="D400" s="49"/>
      <c r="E400" s="49"/>
      <c r="F400" s="49"/>
    </row>
    <row r="401" spans="1:6">
      <c r="A401" s="67"/>
      <c r="B401" s="49"/>
      <c r="C401" s="49"/>
      <c r="D401" s="49"/>
      <c r="E401" s="49"/>
      <c r="F401" s="49"/>
    </row>
    <row r="402" spans="1:6">
      <c r="A402" s="67"/>
      <c r="B402" s="49"/>
      <c r="C402" s="49"/>
      <c r="D402" s="49"/>
      <c r="E402" s="49"/>
      <c r="F402" s="49"/>
    </row>
    <row r="403" spans="1:6">
      <c r="A403" s="67"/>
      <c r="B403" s="49"/>
      <c r="C403" s="49"/>
      <c r="D403" s="49"/>
      <c r="E403" s="49"/>
      <c r="F403" s="49"/>
    </row>
    <row r="404" spans="1:6">
      <c r="A404" s="67"/>
      <c r="B404" s="49"/>
      <c r="C404" s="49"/>
      <c r="D404" s="49"/>
      <c r="E404" s="49"/>
      <c r="F404" s="49"/>
    </row>
    <row r="405" spans="1:6">
      <c r="A405" s="67"/>
      <c r="B405" s="49"/>
      <c r="C405" s="49"/>
      <c r="D405" s="49"/>
      <c r="E405" s="49"/>
      <c r="F405" s="49"/>
    </row>
    <row r="406" spans="1:6">
      <c r="A406" s="67"/>
      <c r="B406" s="49"/>
      <c r="C406" s="49"/>
      <c r="D406" s="49"/>
      <c r="E406" s="49"/>
      <c r="F406" s="49"/>
    </row>
    <row r="407" spans="1:6">
      <c r="A407" s="67"/>
      <c r="B407" s="49"/>
      <c r="C407" s="49"/>
      <c r="D407" s="49"/>
      <c r="E407" s="49"/>
      <c r="F407" s="49"/>
    </row>
    <row r="408" spans="1:6">
      <c r="A408" s="67"/>
      <c r="B408" s="49"/>
      <c r="C408" s="49"/>
      <c r="D408" s="49"/>
      <c r="E408" s="49"/>
      <c r="F408" s="49"/>
    </row>
    <row r="409" spans="1:6">
      <c r="A409" s="67"/>
      <c r="B409" s="49"/>
      <c r="C409" s="49"/>
      <c r="D409" s="49"/>
      <c r="E409" s="49"/>
      <c r="F409" s="49"/>
    </row>
    <row r="410" spans="1:6">
      <c r="A410" s="67"/>
      <c r="B410" s="49"/>
      <c r="C410" s="49"/>
      <c r="D410" s="49"/>
      <c r="E410" s="49"/>
      <c r="F410" s="49"/>
    </row>
    <row r="411" spans="1:6">
      <c r="A411" s="67"/>
      <c r="B411" s="49"/>
      <c r="C411" s="49"/>
      <c r="D411" s="49"/>
      <c r="E411" s="49"/>
      <c r="F411" s="49"/>
    </row>
    <row r="412" spans="1:6">
      <c r="A412" s="67"/>
      <c r="B412" s="49"/>
      <c r="C412" s="49"/>
      <c r="D412" s="49"/>
      <c r="E412" s="49"/>
      <c r="F412" s="49"/>
    </row>
    <row r="413" spans="1:6">
      <c r="A413" s="67"/>
      <c r="B413" s="49"/>
      <c r="C413" s="49"/>
      <c r="D413" s="49"/>
      <c r="E413" s="49"/>
      <c r="F413" s="49"/>
    </row>
    <row r="414" spans="1:6">
      <c r="A414" s="67"/>
      <c r="B414" s="49"/>
      <c r="C414" s="49"/>
      <c r="D414" s="49"/>
      <c r="E414" s="49"/>
      <c r="F414" s="49"/>
    </row>
    <row r="415" spans="1:6">
      <c r="A415" s="67"/>
      <c r="B415" s="49"/>
      <c r="C415" s="49"/>
      <c r="D415" s="49"/>
      <c r="E415" s="49"/>
      <c r="F415" s="49"/>
    </row>
    <row r="416" spans="1:6">
      <c r="A416" s="67"/>
      <c r="B416" s="49"/>
      <c r="C416" s="49"/>
      <c r="D416" s="49"/>
      <c r="E416" s="49"/>
      <c r="F416" s="49"/>
    </row>
    <row r="417" spans="1:6">
      <c r="A417" s="67"/>
      <c r="B417" s="49"/>
      <c r="C417" s="49"/>
      <c r="D417" s="49"/>
      <c r="E417" s="49"/>
      <c r="F417" s="49"/>
    </row>
    <row r="418" spans="1:6">
      <c r="A418" s="67"/>
      <c r="B418" s="49"/>
      <c r="C418" s="49"/>
      <c r="D418" s="49"/>
      <c r="E418" s="49"/>
      <c r="F418" s="49"/>
    </row>
    <row r="419" spans="1:6">
      <c r="A419" s="67"/>
      <c r="B419" s="49"/>
      <c r="C419" s="49"/>
      <c r="D419" s="49"/>
      <c r="E419" s="49"/>
      <c r="F419" s="49"/>
    </row>
    <row r="420" spans="1:6">
      <c r="A420" s="67"/>
      <c r="B420" s="49"/>
      <c r="C420" s="49"/>
      <c r="D420" s="49"/>
      <c r="E420" s="49"/>
      <c r="F420" s="49"/>
    </row>
    <row r="421" spans="1:6">
      <c r="A421" s="67"/>
      <c r="B421" s="49"/>
      <c r="C421" s="49"/>
      <c r="D421" s="49"/>
      <c r="E421" s="49"/>
      <c r="F421" s="49"/>
    </row>
    <row r="422" spans="1:6">
      <c r="A422" s="67"/>
      <c r="B422" s="49"/>
      <c r="C422" s="49"/>
      <c r="D422" s="49"/>
      <c r="E422" s="49"/>
      <c r="F422" s="49"/>
    </row>
    <row r="423" spans="1:6">
      <c r="A423" s="67"/>
      <c r="B423" s="49"/>
      <c r="C423" s="49"/>
      <c r="D423" s="49"/>
      <c r="E423" s="49"/>
      <c r="F423" s="49"/>
    </row>
    <row r="424" spans="1:6">
      <c r="A424" s="67"/>
      <c r="B424" s="49"/>
      <c r="C424" s="49"/>
      <c r="D424" s="49"/>
      <c r="E424" s="49"/>
      <c r="F424" s="49"/>
    </row>
    <row r="425" spans="1:6">
      <c r="A425" s="67"/>
      <c r="B425" s="49"/>
      <c r="C425" s="49"/>
      <c r="D425" s="49"/>
      <c r="E425" s="49"/>
      <c r="F425" s="49"/>
    </row>
    <row r="426" spans="1:6">
      <c r="A426" s="67"/>
      <c r="B426" s="49"/>
      <c r="C426" s="49"/>
      <c r="D426" s="49"/>
      <c r="E426" s="49"/>
      <c r="F426" s="49"/>
    </row>
    <row r="427" spans="1:6">
      <c r="A427" s="67"/>
      <c r="B427" s="49"/>
      <c r="C427" s="49"/>
      <c r="D427" s="49"/>
      <c r="E427" s="49"/>
      <c r="F427" s="49"/>
    </row>
    <row r="428" spans="1:6">
      <c r="A428" s="67"/>
      <c r="B428" s="49"/>
      <c r="C428" s="49"/>
      <c r="D428" s="49"/>
      <c r="E428" s="49"/>
      <c r="F428" s="49"/>
    </row>
    <row r="429" spans="1:6">
      <c r="A429" s="67"/>
      <c r="B429" s="49"/>
      <c r="C429" s="49"/>
      <c r="D429" s="49"/>
      <c r="E429" s="49"/>
      <c r="F429" s="49"/>
    </row>
    <row r="430" spans="1:6">
      <c r="A430" s="67"/>
      <c r="B430" s="49"/>
      <c r="C430" s="49"/>
      <c r="D430" s="49"/>
      <c r="E430" s="49"/>
      <c r="F430" s="49"/>
    </row>
    <row r="431" spans="1:6">
      <c r="A431" s="67"/>
      <c r="B431" s="49"/>
      <c r="C431" s="49"/>
      <c r="D431" s="49"/>
      <c r="E431" s="49"/>
      <c r="F431" s="49"/>
    </row>
    <row r="432" spans="1:6">
      <c r="A432" s="67"/>
      <c r="B432" s="49"/>
      <c r="C432" s="49"/>
      <c r="D432" s="49"/>
      <c r="E432" s="49"/>
      <c r="F432" s="49"/>
    </row>
    <row r="433" spans="1:6">
      <c r="A433" s="67"/>
      <c r="B433" s="49"/>
      <c r="C433" s="49"/>
      <c r="D433" s="49"/>
      <c r="E433" s="49"/>
      <c r="F433" s="49"/>
    </row>
    <row r="434" spans="1:6">
      <c r="A434" s="67"/>
      <c r="B434" s="49"/>
      <c r="C434" s="49"/>
      <c r="D434" s="49"/>
      <c r="E434" s="49"/>
      <c r="F434" s="49"/>
    </row>
    <row r="435" spans="1:6">
      <c r="A435" s="67"/>
      <c r="B435" s="49"/>
      <c r="C435" s="49"/>
      <c r="D435" s="49"/>
      <c r="E435" s="49"/>
      <c r="F435" s="49"/>
    </row>
    <row r="436" spans="1:6">
      <c r="A436" s="67"/>
      <c r="B436" s="49"/>
      <c r="C436" s="49"/>
      <c r="D436" s="49"/>
      <c r="E436" s="49"/>
      <c r="F436" s="49"/>
    </row>
    <row r="437" spans="1:6">
      <c r="A437" s="67"/>
      <c r="B437" s="49"/>
      <c r="C437" s="49"/>
      <c r="D437" s="49"/>
      <c r="E437" s="49"/>
      <c r="F437" s="49"/>
    </row>
    <row r="438" spans="1:6">
      <c r="A438" s="67"/>
      <c r="B438" s="49"/>
      <c r="C438" s="49"/>
      <c r="D438" s="49"/>
      <c r="E438" s="49"/>
      <c r="F438" s="49"/>
    </row>
    <row r="439" spans="1:6">
      <c r="A439" s="67"/>
      <c r="B439" s="49"/>
      <c r="C439" s="49"/>
      <c r="D439" s="49"/>
      <c r="E439" s="49"/>
      <c r="F439" s="49"/>
    </row>
    <row r="440" spans="1:6">
      <c r="A440" s="67"/>
      <c r="B440" s="49"/>
      <c r="C440" s="49"/>
      <c r="D440" s="49"/>
      <c r="E440" s="49"/>
      <c r="F440" s="49"/>
    </row>
    <row r="441" spans="1:6">
      <c r="A441" s="67"/>
      <c r="B441" s="49"/>
      <c r="C441" s="49"/>
      <c r="D441" s="49"/>
      <c r="E441" s="49"/>
      <c r="F441" s="49"/>
    </row>
    <row r="442" spans="1:6">
      <c r="A442" s="67"/>
      <c r="B442" s="49"/>
      <c r="C442" s="49"/>
      <c r="D442" s="49"/>
      <c r="E442" s="49"/>
      <c r="F442" s="49"/>
    </row>
    <row r="443" spans="1:6">
      <c r="A443" s="67"/>
      <c r="B443" s="49"/>
      <c r="C443" s="49"/>
      <c r="D443" s="49"/>
      <c r="E443" s="49"/>
      <c r="F443" s="49"/>
    </row>
    <row r="444" spans="1:6">
      <c r="A444" s="67"/>
      <c r="B444" s="49"/>
      <c r="C444" s="49"/>
      <c r="D444" s="49"/>
      <c r="E444" s="49"/>
      <c r="F444" s="49"/>
    </row>
    <row r="445" spans="1:6">
      <c r="A445" s="67"/>
      <c r="B445" s="49"/>
      <c r="C445" s="49"/>
      <c r="D445" s="49"/>
      <c r="E445" s="49"/>
      <c r="F445" s="49"/>
    </row>
    <row r="446" spans="1:6">
      <c r="A446" s="67"/>
      <c r="B446" s="49"/>
      <c r="C446" s="49"/>
      <c r="D446" s="49"/>
      <c r="E446" s="49"/>
      <c r="F446" s="49"/>
    </row>
    <row r="447" spans="1:6">
      <c r="A447" s="67"/>
      <c r="B447" s="49"/>
      <c r="C447" s="49"/>
      <c r="D447" s="49"/>
      <c r="E447" s="49"/>
      <c r="F447" s="49"/>
    </row>
    <row r="448" spans="1:6">
      <c r="A448" s="67"/>
      <c r="B448" s="49"/>
      <c r="C448" s="49"/>
      <c r="D448" s="49"/>
      <c r="E448" s="49"/>
      <c r="F448" s="49"/>
    </row>
    <row r="449" spans="1:6">
      <c r="A449" s="67"/>
      <c r="B449" s="49"/>
      <c r="C449" s="49"/>
      <c r="D449" s="49"/>
      <c r="E449" s="49"/>
      <c r="F449" s="49"/>
    </row>
    <row r="450" spans="1:6">
      <c r="A450" s="67"/>
      <c r="B450" s="49"/>
      <c r="C450" s="49"/>
      <c r="D450" s="49"/>
      <c r="E450" s="49"/>
      <c r="F450" s="49"/>
    </row>
    <row r="451" spans="1:6">
      <c r="A451" s="67"/>
      <c r="B451" s="49"/>
      <c r="C451" s="49"/>
      <c r="D451" s="49"/>
      <c r="E451" s="49"/>
      <c r="F451" s="49"/>
    </row>
    <row r="452" spans="1:6">
      <c r="A452" s="67"/>
      <c r="B452" s="49"/>
      <c r="C452" s="49"/>
      <c r="D452" s="49"/>
      <c r="E452" s="49"/>
      <c r="F452" s="49"/>
    </row>
    <row r="453" spans="1:6">
      <c r="A453" s="67"/>
      <c r="B453" s="49"/>
      <c r="C453" s="49"/>
      <c r="D453" s="49"/>
      <c r="E453" s="49"/>
      <c r="F453" s="49"/>
    </row>
    <row r="454" spans="1:6">
      <c r="A454" s="67"/>
      <c r="B454" s="49"/>
      <c r="C454" s="49"/>
      <c r="D454" s="49"/>
      <c r="E454" s="49"/>
      <c r="F454" s="49"/>
    </row>
    <row r="455" spans="1:6">
      <c r="A455" s="67"/>
      <c r="B455" s="49"/>
      <c r="C455" s="49"/>
      <c r="D455" s="49"/>
      <c r="E455" s="49"/>
      <c r="F455" s="49"/>
    </row>
    <row r="456" spans="1:6">
      <c r="A456" s="67"/>
      <c r="B456" s="49"/>
      <c r="C456" s="49"/>
      <c r="D456" s="49"/>
      <c r="E456" s="49"/>
      <c r="F456" s="49"/>
    </row>
    <row r="457" spans="1:6">
      <c r="A457" s="67"/>
      <c r="B457" s="49"/>
      <c r="C457" s="49"/>
      <c r="D457" s="49"/>
      <c r="E457" s="49"/>
      <c r="F457" s="49"/>
    </row>
    <row r="458" spans="1:6">
      <c r="A458" s="67"/>
      <c r="B458" s="49"/>
      <c r="C458" s="49"/>
      <c r="D458" s="49"/>
      <c r="E458" s="49"/>
      <c r="F458" s="49"/>
    </row>
    <row r="459" spans="1:6">
      <c r="A459" s="67"/>
      <c r="B459" s="49"/>
      <c r="C459" s="49"/>
      <c r="D459" s="49"/>
      <c r="E459" s="49"/>
      <c r="F459" s="49"/>
    </row>
    <row r="460" spans="1:6">
      <c r="A460" s="67"/>
      <c r="B460" s="49"/>
      <c r="C460" s="49"/>
      <c r="D460" s="49"/>
      <c r="E460" s="49"/>
      <c r="F460" s="49"/>
    </row>
    <row r="461" spans="1:6">
      <c r="A461" s="67"/>
      <c r="B461" s="49"/>
      <c r="C461" s="49"/>
      <c r="D461" s="49"/>
      <c r="E461" s="49"/>
      <c r="F461" s="49"/>
    </row>
    <row r="462" spans="1:6">
      <c r="A462" s="67"/>
      <c r="B462" s="49"/>
      <c r="C462" s="49"/>
      <c r="D462" s="49"/>
      <c r="E462" s="49"/>
      <c r="F462" s="49"/>
    </row>
    <row r="463" spans="1:6">
      <c r="A463" s="67"/>
      <c r="B463" s="49"/>
      <c r="C463" s="49"/>
      <c r="D463" s="49"/>
      <c r="E463" s="49"/>
      <c r="F463" s="49"/>
    </row>
    <row r="464" spans="1:6">
      <c r="A464" s="67"/>
      <c r="B464" s="49"/>
      <c r="C464" s="49"/>
      <c r="D464" s="49"/>
      <c r="E464" s="49"/>
      <c r="F464" s="49"/>
    </row>
    <row r="465" spans="1:6">
      <c r="A465" s="67"/>
      <c r="B465" s="49"/>
      <c r="C465" s="49"/>
      <c r="D465" s="49"/>
      <c r="E465" s="49"/>
      <c r="F465" s="49"/>
    </row>
    <row r="466" spans="1:6">
      <c r="A466" s="67"/>
      <c r="B466" s="49"/>
      <c r="C466" s="49"/>
      <c r="D466" s="49"/>
      <c r="E466" s="49"/>
      <c r="F466" s="49"/>
    </row>
    <row r="467" spans="1:6">
      <c r="A467" s="67"/>
      <c r="B467" s="49"/>
      <c r="C467" s="49"/>
      <c r="D467" s="49"/>
      <c r="E467" s="49"/>
      <c r="F467" s="49"/>
    </row>
    <row r="468" spans="1:6">
      <c r="A468" s="67"/>
      <c r="B468" s="49"/>
      <c r="C468" s="49"/>
      <c r="D468" s="49"/>
      <c r="E468" s="49"/>
      <c r="F468" s="49"/>
    </row>
    <row r="469" spans="1:6">
      <c r="A469" s="67"/>
      <c r="B469" s="49"/>
      <c r="C469" s="49"/>
      <c r="D469" s="49"/>
      <c r="E469" s="49"/>
      <c r="F469" s="49"/>
    </row>
    <row r="470" spans="1:6">
      <c r="A470" s="67"/>
      <c r="B470" s="49"/>
      <c r="C470" s="49"/>
      <c r="D470" s="49"/>
      <c r="E470" s="49"/>
      <c r="F470" s="49"/>
    </row>
    <row r="471" spans="1:6">
      <c r="A471" s="67"/>
      <c r="B471" s="49"/>
      <c r="C471" s="49"/>
      <c r="D471" s="49"/>
      <c r="E471" s="49"/>
      <c r="F471" s="49"/>
    </row>
    <row r="472" spans="1:6">
      <c r="A472" s="67"/>
      <c r="B472" s="49"/>
      <c r="C472" s="49"/>
      <c r="D472" s="49"/>
      <c r="E472" s="49"/>
      <c r="F472" s="49"/>
    </row>
    <row r="473" spans="1:6">
      <c r="A473" s="67"/>
      <c r="B473" s="49"/>
      <c r="C473" s="49"/>
      <c r="D473" s="49"/>
      <c r="E473" s="49"/>
      <c r="F473" s="49"/>
    </row>
    <row r="474" spans="1:6">
      <c r="A474" s="67"/>
      <c r="B474" s="49"/>
      <c r="C474" s="49"/>
      <c r="D474" s="49"/>
      <c r="E474" s="49"/>
      <c r="F474" s="49"/>
    </row>
    <row r="475" spans="1:6">
      <c r="A475" s="67"/>
      <c r="B475" s="49"/>
      <c r="C475" s="49"/>
      <c r="D475" s="49"/>
      <c r="E475" s="49"/>
      <c r="F475" s="49"/>
    </row>
    <row r="476" spans="1:6">
      <c r="A476" s="67"/>
      <c r="B476" s="49"/>
      <c r="C476" s="49"/>
      <c r="D476" s="49"/>
      <c r="E476" s="49"/>
      <c r="F476" s="49"/>
    </row>
    <row r="477" spans="1:6">
      <c r="A477" s="67"/>
      <c r="B477" s="49"/>
      <c r="C477" s="49"/>
      <c r="D477" s="49"/>
      <c r="E477" s="49"/>
      <c r="F477" s="49"/>
    </row>
    <row r="478" spans="1:6">
      <c r="A478" s="67"/>
      <c r="B478" s="49"/>
      <c r="C478" s="49"/>
      <c r="D478" s="49"/>
      <c r="E478" s="49"/>
      <c r="F478" s="49"/>
    </row>
    <row r="479" spans="1:6">
      <c r="A479" s="67"/>
      <c r="B479" s="49"/>
      <c r="C479" s="49"/>
      <c r="D479" s="49"/>
      <c r="E479" s="49"/>
      <c r="F479" s="49"/>
    </row>
    <row r="480" spans="1:6">
      <c r="A480" s="67"/>
      <c r="B480" s="49"/>
      <c r="C480" s="49"/>
      <c r="D480" s="49"/>
      <c r="E480" s="49"/>
      <c r="F480" s="49"/>
    </row>
    <row r="481" spans="1:6">
      <c r="A481" s="67"/>
      <c r="B481" s="49"/>
      <c r="C481" s="49"/>
      <c r="D481" s="49"/>
      <c r="E481" s="49"/>
      <c r="F481" s="49"/>
    </row>
    <row r="482" spans="1:6">
      <c r="A482" s="67"/>
      <c r="B482" s="49"/>
      <c r="C482" s="49"/>
      <c r="D482" s="49"/>
      <c r="E482" s="49"/>
      <c r="F482" s="49"/>
    </row>
    <row r="483" spans="1:6">
      <c r="A483" s="67"/>
      <c r="B483" s="49"/>
      <c r="C483" s="49"/>
      <c r="D483" s="49"/>
      <c r="E483" s="49"/>
      <c r="F483" s="49"/>
    </row>
    <row r="484" spans="1:6">
      <c r="A484" s="67"/>
      <c r="B484" s="49"/>
      <c r="C484" s="49"/>
      <c r="D484" s="49"/>
      <c r="E484" s="49"/>
      <c r="F484" s="49"/>
    </row>
    <row r="485" spans="1:6">
      <c r="A485" s="67"/>
      <c r="B485" s="49"/>
      <c r="C485" s="49"/>
      <c r="D485" s="49"/>
      <c r="E485" s="49"/>
      <c r="F485" s="49"/>
    </row>
    <row r="486" spans="1:6">
      <c r="A486" s="67"/>
      <c r="B486" s="49"/>
      <c r="C486" s="49"/>
      <c r="D486" s="49"/>
      <c r="E486" s="49"/>
      <c r="F486" s="49"/>
    </row>
    <row r="487" spans="1:6">
      <c r="A487" s="67"/>
      <c r="B487" s="49"/>
      <c r="C487" s="49"/>
      <c r="D487" s="49"/>
      <c r="E487" s="49"/>
      <c r="F487" s="49"/>
    </row>
    <row r="488" spans="1:6">
      <c r="A488" s="67"/>
      <c r="B488" s="49"/>
      <c r="C488" s="49"/>
      <c r="D488" s="49"/>
      <c r="E488" s="49"/>
      <c r="F488" s="49"/>
    </row>
    <row r="489" spans="1:6">
      <c r="A489" s="67"/>
      <c r="B489" s="49"/>
      <c r="C489" s="49"/>
      <c r="D489" s="49"/>
      <c r="E489" s="49"/>
      <c r="F489" s="49"/>
    </row>
    <row r="490" spans="1:6">
      <c r="A490" s="67"/>
      <c r="B490" s="49"/>
      <c r="C490" s="49"/>
      <c r="D490" s="49"/>
      <c r="E490" s="49"/>
      <c r="F490" s="49"/>
    </row>
    <row r="491" spans="1:6">
      <c r="A491" s="67"/>
      <c r="B491" s="49"/>
      <c r="C491" s="49"/>
      <c r="D491" s="49"/>
      <c r="E491" s="49"/>
      <c r="F491" s="49"/>
    </row>
    <row r="492" spans="1:6">
      <c r="A492" s="67"/>
      <c r="B492" s="49"/>
      <c r="C492" s="49"/>
      <c r="D492" s="49"/>
      <c r="E492" s="49"/>
      <c r="F492" s="49"/>
    </row>
    <row r="493" spans="1:6">
      <c r="A493" s="67"/>
      <c r="B493" s="49"/>
      <c r="C493" s="49"/>
      <c r="D493" s="49"/>
      <c r="E493" s="49"/>
      <c r="F493" s="49"/>
    </row>
    <row r="494" spans="1:6">
      <c r="A494" s="67"/>
      <c r="B494" s="49"/>
      <c r="C494" s="49"/>
      <c r="D494" s="49"/>
      <c r="E494" s="49"/>
      <c r="F494" s="49"/>
    </row>
    <row r="495" spans="1:6">
      <c r="A495" s="67"/>
      <c r="B495" s="49"/>
      <c r="C495" s="49"/>
      <c r="D495" s="49"/>
      <c r="E495" s="49"/>
      <c r="F495" s="49"/>
    </row>
    <row r="496" spans="1:6">
      <c r="A496" s="67"/>
      <c r="B496" s="49"/>
      <c r="C496" s="49"/>
      <c r="D496" s="49"/>
      <c r="E496" s="49"/>
      <c r="F496" s="49"/>
    </row>
    <row r="497" spans="1:6">
      <c r="A497" s="67"/>
      <c r="B497" s="49"/>
      <c r="C497" s="49"/>
      <c r="D497" s="49"/>
      <c r="E497" s="49"/>
      <c r="F497" s="49"/>
    </row>
    <row r="498" spans="1:6">
      <c r="A498" s="67"/>
      <c r="B498" s="49"/>
      <c r="C498" s="49"/>
      <c r="D498" s="49"/>
      <c r="E498" s="49"/>
      <c r="F498" s="49"/>
    </row>
    <row r="499" spans="1:6">
      <c r="A499" s="67"/>
      <c r="B499" s="49"/>
      <c r="C499" s="49"/>
      <c r="D499" s="49"/>
      <c r="E499" s="49"/>
      <c r="F499" s="49"/>
    </row>
    <row r="500" spans="1:6">
      <c r="A500" s="67"/>
      <c r="B500" s="49"/>
      <c r="C500" s="49"/>
      <c r="D500" s="49"/>
      <c r="E500" s="49"/>
      <c r="F500" s="49"/>
    </row>
    <row r="501" spans="1:6">
      <c r="A501" s="67"/>
      <c r="B501" s="49"/>
      <c r="C501" s="49"/>
      <c r="D501" s="49"/>
      <c r="E501" s="49"/>
      <c r="F501" s="49"/>
    </row>
    <row r="502" spans="1:6">
      <c r="A502" s="67"/>
      <c r="B502" s="49"/>
      <c r="C502" s="49"/>
      <c r="D502" s="49"/>
      <c r="E502" s="49"/>
      <c r="F502" s="49"/>
    </row>
    <row r="503" spans="1:6">
      <c r="A503" s="67"/>
      <c r="B503" s="49"/>
      <c r="C503" s="49"/>
      <c r="D503" s="49"/>
      <c r="E503" s="49"/>
      <c r="F503" s="49"/>
    </row>
    <row r="504" spans="1:6">
      <c r="A504" s="67"/>
      <c r="B504" s="49"/>
      <c r="C504" s="49"/>
      <c r="D504" s="49"/>
      <c r="E504" s="49"/>
      <c r="F504" s="49"/>
    </row>
    <row r="505" spans="1:6">
      <c r="A505" s="67"/>
      <c r="B505" s="49"/>
      <c r="C505" s="49"/>
      <c r="D505" s="49"/>
      <c r="E505" s="49"/>
      <c r="F505" s="49"/>
    </row>
    <row r="506" spans="1:6">
      <c r="A506" s="67"/>
      <c r="B506" s="49"/>
      <c r="C506" s="49"/>
      <c r="D506" s="49"/>
      <c r="E506" s="49"/>
      <c r="F506" s="49"/>
    </row>
    <row r="507" spans="1:6">
      <c r="A507" s="67"/>
      <c r="B507" s="49"/>
      <c r="C507" s="49"/>
      <c r="D507" s="49"/>
      <c r="E507" s="49"/>
      <c r="F507" s="49"/>
    </row>
    <row r="508" spans="1:6">
      <c r="A508" s="67"/>
      <c r="B508" s="49"/>
      <c r="C508" s="49"/>
      <c r="D508" s="49"/>
      <c r="E508" s="49"/>
      <c r="F508" s="49"/>
    </row>
    <row r="509" spans="1:6">
      <c r="A509" s="67"/>
      <c r="B509" s="49"/>
      <c r="C509" s="49"/>
      <c r="D509" s="49"/>
      <c r="E509" s="49"/>
      <c r="F509" s="49"/>
    </row>
    <row r="510" spans="1:6">
      <c r="A510" s="67"/>
      <c r="B510" s="49"/>
      <c r="C510" s="49"/>
      <c r="D510" s="49"/>
      <c r="E510" s="49"/>
      <c r="F510" s="49"/>
    </row>
    <row r="511" spans="1:6">
      <c r="A511" s="67"/>
      <c r="B511" s="49"/>
      <c r="C511" s="49"/>
      <c r="D511" s="49"/>
      <c r="E511" s="49"/>
      <c r="F511" s="49"/>
    </row>
    <row r="512" spans="1:6">
      <c r="A512" s="67"/>
      <c r="B512" s="49"/>
      <c r="C512" s="49"/>
      <c r="D512" s="49"/>
      <c r="E512" s="49"/>
      <c r="F512" s="49"/>
    </row>
    <row r="513" spans="1:6">
      <c r="A513" s="67"/>
      <c r="B513" s="49"/>
      <c r="C513" s="49"/>
      <c r="D513" s="49"/>
      <c r="E513" s="49"/>
      <c r="F513" s="49"/>
    </row>
    <row r="514" spans="1:6">
      <c r="A514" s="67"/>
      <c r="B514" s="49"/>
      <c r="C514" s="49"/>
      <c r="D514" s="49"/>
      <c r="E514" s="49"/>
      <c r="F514" s="49"/>
    </row>
    <row r="515" spans="1:6">
      <c r="A515" s="67"/>
      <c r="B515" s="49"/>
      <c r="C515" s="49"/>
      <c r="D515" s="49"/>
      <c r="E515" s="49"/>
      <c r="F515" s="49"/>
    </row>
    <row r="516" spans="1:6">
      <c r="A516" s="67"/>
      <c r="B516" s="49"/>
      <c r="C516" s="49"/>
      <c r="D516" s="49"/>
      <c r="E516" s="49"/>
      <c r="F516" s="49"/>
    </row>
    <row r="517" spans="1:6">
      <c r="A517" s="67"/>
      <c r="B517" s="49"/>
      <c r="C517" s="49"/>
      <c r="D517" s="49"/>
      <c r="E517" s="49"/>
      <c r="F517" s="49"/>
    </row>
    <row r="518" spans="1:6">
      <c r="A518" s="67"/>
      <c r="B518" s="49"/>
      <c r="C518" s="49"/>
      <c r="D518" s="49"/>
      <c r="E518" s="49"/>
      <c r="F518" s="49"/>
    </row>
    <row r="519" spans="1:6">
      <c r="A519" s="67"/>
      <c r="B519" s="49"/>
      <c r="C519" s="49"/>
      <c r="D519" s="49"/>
      <c r="E519" s="49"/>
      <c r="F519" s="49"/>
    </row>
    <row r="520" spans="1:6">
      <c r="A520" s="67"/>
      <c r="B520" s="49"/>
      <c r="C520" s="49"/>
      <c r="D520" s="49"/>
      <c r="E520" s="49"/>
      <c r="F520" s="49"/>
    </row>
    <row r="521" spans="1:6">
      <c r="A521" s="67"/>
      <c r="B521" s="49"/>
      <c r="C521" s="49"/>
      <c r="D521" s="49"/>
      <c r="E521" s="49"/>
      <c r="F521" s="49"/>
    </row>
    <row r="522" spans="1:6">
      <c r="A522" s="67"/>
      <c r="B522" s="49"/>
      <c r="C522" s="49"/>
      <c r="D522" s="49"/>
      <c r="E522" s="49"/>
      <c r="F522" s="49"/>
    </row>
    <row r="523" spans="1:6">
      <c r="A523" s="67"/>
      <c r="B523" s="49"/>
      <c r="C523" s="49"/>
      <c r="D523" s="49"/>
      <c r="E523" s="49"/>
      <c r="F523" s="49"/>
    </row>
    <row r="524" spans="1:6">
      <c r="A524" s="67"/>
      <c r="B524" s="49"/>
      <c r="C524" s="49"/>
      <c r="D524" s="49"/>
      <c r="E524" s="49"/>
      <c r="F524" s="49"/>
    </row>
    <row r="525" spans="1:6">
      <c r="A525" s="67"/>
      <c r="B525" s="49"/>
      <c r="C525" s="49"/>
      <c r="D525" s="49"/>
      <c r="E525" s="49"/>
      <c r="F525" s="49"/>
    </row>
    <row r="526" spans="1:6">
      <c r="A526" s="67"/>
      <c r="B526" s="49"/>
      <c r="C526" s="49"/>
      <c r="D526" s="49"/>
      <c r="E526" s="49"/>
      <c r="F526" s="49"/>
    </row>
    <row r="527" spans="1:6">
      <c r="A527" s="67"/>
      <c r="B527" s="49"/>
      <c r="C527" s="49"/>
      <c r="D527" s="49"/>
      <c r="E527" s="49"/>
      <c r="F527" s="49"/>
    </row>
    <row r="528" spans="1:6">
      <c r="A528" s="67"/>
      <c r="B528" s="49"/>
      <c r="C528" s="49"/>
      <c r="D528" s="49"/>
      <c r="E528" s="49"/>
      <c r="F528" s="49"/>
    </row>
    <row r="529" spans="1:6">
      <c r="A529" s="67"/>
      <c r="B529" s="49"/>
      <c r="C529" s="49"/>
      <c r="D529" s="49"/>
      <c r="E529" s="49"/>
      <c r="F529" s="49"/>
    </row>
    <row r="530" spans="1:6">
      <c r="A530" s="67"/>
      <c r="B530" s="49"/>
      <c r="C530" s="49"/>
      <c r="D530" s="49"/>
      <c r="E530" s="49"/>
      <c r="F530" s="49"/>
    </row>
    <row r="531" spans="1:6">
      <c r="A531" s="67"/>
      <c r="B531" s="49"/>
      <c r="C531" s="49"/>
      <c r="D531" s="49"/>
      <c r="E531" s="49"/>
      <c r="F531" s="49"/>
    </row>
    <row r="532" spans="1:6">
      <c r="A532" s="67"/>
      <c r="B532" s="49"/>
      <c r="C532" s="49"/>
      <c r="D532" s="49"/>
      <c r="E532" s="49"/>
      <c r="F532" s="49"/>
    </row>
    <row r="533" spans="1:6">
      <c r="A533" s="67"/>
      <c r="B533" s="49"/>
      <c r="C533" s="49"/>
      <c r="D533" s="49"/>
      <c r="E533" s="49"/>
      <c r="F533" s="49"/>
    </row>
    <row r="534" spans="1:6">
      <c r="A534" s="67"/>
      <c r="B534" s="49"/>
      <c r="C534" s="49"/>
      <c r="D534" s="49"/>
      <c r="E534" s="49"/>
      <c r="F534" s="49"/>
    </row>
    <row r="535" spans="1:6">
      <c r="A535" s="67"/>
      <c r="B535" s="49"/>
      <c r="C535" s="49"/>
      <c r="D535" s="49"/>
      <c r="E535" s="49"/>
      <c r="F535" s="49"/>
    </row>
    <row r="536" spans="1:6">
      <c r="A536" s="67"/>
      <c r="B536" s="49"/>
      <c r="C536" s="49"/>
      <c r="D536" s="49"/>
      <c r="E536" s="49"/>
      <c r="F536" s="49"/>
    </row>
    <row r="537" spans="1:6">
      <c r="A537" s="67"/>
      <c r="B537" s="49"/>
      <c r="C537" s="49"/>
      <c r="D537" s="49"/>
      <c r="E537" s="49"/>
      <c r="F537" s="49"/>
    </row>
    <row r="538" spans="1:6">
      <c r="A538" s="67"/>
      <c r="B538" s="49"/>
      <c r="C538" s="49"/>
      <c r="D538" s="49"/>
      <c r="E538" s="49"/>
      <c r="F538" s="49"/>
    </row>
    <row r="539" spans="1:6">
      <c r="A539" s="67"/>
      <c r="B539" s="49"/>
      <c r="C539" s="49"/>
      <c r="D539" s="49"/>
      <c r="E539" s="49"/>
      <c r="F539" s="49"/>
    </row>
    <row r="540" spans="1:6">
      <c r="A540" s="67"/>
      <c r="B540" s="49"/>
      <c r="C540" s="49"/>
      <c r="D540" s="49"/>
      <c r="E540" s="49"/>
      <c r="F540" s="49"/>
    </row>
    <row r="541" spans="1:6">
      <c r="A541" s="67"/>
      <c r="B541" s="49"/>
      <c r="C541" s="49"/>
      <c r="D541" s="49"/>
      <c r="E541" s="49"/>
      <c r="F541" s="49"/>
    </row>
    <row r="542" spans="1:6">
      <c r="A542" s="67"/>
      <c r="B542" s="49"/>
      <c r="C542" s="49"/>
      <c r="D542" s="49"/>
      <c r="E542" s="49"/>
      <c r="F542" s="49"/>
    </row>
    <row r="543" spans="1:6">
      <c r="A543" s="67"/>
      <c r="B543" s="49"/>
      <c r="C543" s="49"/>
      <c r="D543" s="49"/>
      <c r="E543" s="49"/>
      <c r="F543" s="49"/>
    </row>
    <row r="544" spans="1:6">
      <c r="A544" s="67"/>
      <c r="B544" s="49"/>
      <c r="C544" s="49"/>
      <c r="D544" s="49"/>
      <c r="E544" s="49"/>
      <c r="F544" s="49"/>
    </row>
    <row r="545" spans="1:6">
      <c r="A545" s="67"/>
      <c r="B545" s="49"/>
      <c r="C545" s="49"/>
      <c r="D545" s="49"/>
      <c r="E545" s="49"/>
      <c r="F545" s="49"/>
    </row>
    <row r="546" spans="1:6">
      <c r="A546" s="67"/>
      <c r="B546" s="49"/>
      <c r="C546" s="49"/>
      <c r="D546" s="49"/>
      <c r="E546" s="49"/>
      <c r="F546" s="49"/>
    </row>
    <row r="547" spans="1:6">
      <c r="A547" s="67"/>
      <c r="B547" s="49"/>
      <c r="C547" s="49"/>
      <c r="D547" s="49"/>
      <c r="E547" s="49"/>
      <c r="F547" s="49"/>
    </row>
    <row r="548" spans="1:6">
      <c r="A548" s="67"/>
      <c r="B548" s="49"/>
      <c r="C548" s="49"/>
      <c r="D548" s="49"/>
      <c r="E548" s="49"/>
      <c r="F548" s="49"/>
    </row>
    <row r="549" spans="1:6">
      <c r="A549" s="67"/>
      <c r="B549" s="49"/>
      <c r="C549" s="49"/>
      <c r="D549" s="49"/>
      <c r="E549" s="49"/>
      <c r="F549" s="49"/>
    </row>
    <row r="550" spans="1:6">
      <c r="A550" s="67"/>
      <c r="B550" s="49"/>
      <c r="C550" s="49"/>
      <c r="D550" s="49"/>
      <c r="E550" s="49"/>
      <c r="F550" s="49"/>
    </row>
    <row r="551" spans="1:6">
      <c r="A551" s="67"/>
      <c r="B551" s="49"/>
      <c r="C551" s="49"/>
      <c r="D551" s="49"/>
      <c r="E551" s="49"/>
      <c r="F551" s="49"/>
    </row>
    <row r="552" spans="1:6">
      <c r="A552" s="67"/>
      <c r="B552" s="49"/>
      <c r="C552" s="49"/>
      <c r="D552" s="49"/>
      <c r="E552" s="49"/>
      <c r="F552" s="49"/>
    </row>
    <row r="553" spans="1:6">
      <c r="A553" s="67"/>
      <c r="B553" s="49"/>
      <c r="C553" s="49"/>
      <c r="D553" s="49"/>
      <c r="E553" s="49"/>
      <c r="F553" s="49"/>
    </row>
    <row r="554" spans="1:6">
      <c r="A554" s="67"/>
      <c r="B554" s="49"/>
      <c r="C554" s="49"/>
      <c r="D554" s="49"/>
      <c r="E554" s="49"/>
      <c r="F554" s="49"/>
    </row>
    <row r="555" spans="1:6">
      <c r="A555" s="67"/>
      <c r="B555" s="49"/>
      <c r="C555" s="49"/>
      <c r="D555" s="49"/>
      <c r="E555" s="49"/>
      <c r="F555" s="49"/>
    </row>
    <row r="556" spans="1:6">
      <c r="A556" s="67"/>
      <c r="B556" s="49"/>
      <c r="C556" s="49"/>
      <c r="D556" s="49"/>
      <c r="E556" s="49"/>
      <c r="F556" s="49"/>
    </row>
    <row r="557" spans="1:6">
      <c r="A557" s="67"/>
      <c r="B557" s="49"/>
      <c r="C557" s="49"/>
      <c r="D557" s="49"/>
      <c r="E557" s="49"/>
      <c r="F557" s="49"/>
    </row>
    <row r="558" spans="1:6">
      <c r="A558" s="67"/>
      <c r="B558" s="49"/>
      <c r="C558" s="49"/>
      <c r="D558" s="49"/>
      <c r="E558" s="49"/>
      <c r="F558" s="49"/>
    </row>
    <row r="559" spans="1:6">
      <c r="A559" s="67"/>
      <c r="B559" s="49"/>
      <c r="C559" s="49"/>
      <c r="D559" s="49"/>
      <c r="E559" s="49"/>
      <c r="F559" s="49"/>
    </row>
    <row r="560" spans="1:6">
      <c r="A560" s="67"/>
      <c r="B560" s="49"/>
      <c r="C560" s="49"/>
      <c r="D560" s="49"/>
      <c r="E560" s="49"/>
      <c r="F560" s="49"/>
    </row>
    <row r="561" spans="1:6">
      <c r="A561" s="67"/>
      <c r="B561" s="49"/>
      <c r="C561" s="49"/>
      <c r="D561" s="49"/>
      <c r="E561" s="49"/>
      <c r="F561" s="49"/>
    </row>
    <row r="562" spans="1:6">
      <c r="A562" s="67"/>
      <c r="B562" s="49"/>
      <c r="C562" s="49"/>
      <c r="D562" s="49"/>
      <c r="E562" s="49"/>
      <c r="F562" s="49"/>
    </row>
    <row r="563" spans="1:6">
      <c r="A563" s="67"/>
      <c r="B563" s="49"/>
      <c r="C563" s="49"/>
      <c r="D563" s="49"/>
      <c r="E563" s="49"/>
      <c r="F563" s="49"/>
    </row>
    <row r="564" spans="1:6">
      <c r="A564" s="67"/>
      <c r="B564" s="49"/>
      <c r="C564" s="49"/>
      <c r="D564" s="49"/>
      <c r="E564" s="49"/>
      <c r="F564" s="49"/>
    </row>
    <row r="565" spans="1:6">
      <c r="A565" s="67"/>
      <c r="B565" s="49"/>
      <c r="C565" s="49"/>
      <c r="D565" s="49"/>
      <c r="E565" s="49"/>
      <c r="F565" s="49"/>
    </row>
    <row r="566" spans="1:6">
      <c r="A566" s="67"/>
      <c r="B566" s="49"/>
      <c r="C566" s="49"/>
      <c r="D566" s="49"/>
      <c r="E566" s="49"/>
      <c r="F566" s="49"/>
    </row>
    <row r="567" spans="1:6">
      <c r="A567" s="67"/>
      <c r="B567" s="49"/>
      <c r="C567" s="49"/>
      <c r="D567" s="49"/>
      <c r="E567" s="49"/>
      <c r="F567" s="49"/>
    </row>
    <row r="568" spans="1:6">
      <c r="A568" s="67"/>
      <c r="B568" s="49"/>
      <c r="C568" s="49"/>
      <c r="D568" s="49"/>
      <c r="E568" s="49"/>
      <c r="F568" s="49"/>
    </row>
    <row r="569" spans="1:6">
      <c r="A569" s="67"/>
      <c r="B569" s="49"/>
      <c r="C569" s="49"/>
      <c r="D569" s="49"/>
      <c r="E569" s="49"/>
      <c r="F569" s="49"/>
    </row>
    <row r="570" spans="1:6">
      <c r="A570" s="67"/>
      <c r="B570" s="49"/>
      <c r="C570" s="49"/>
      <c r="D570" s="49"/>
      <c r="E570" s="49"/>
      <c r="F570" s="49"/>
    </row>
    <row r="571" spans="1:6">
      <c r="A571" s="67"/>
      <c r="B571" s="49"/>
      <c r="C571" s="49"/>
      <c r="D571" s="49"/>
      <c r="E571" s="49"/>
      <c r="F571" s="49"/>
    </row>
    <row r="572" spans="1:6">
      <c r="A572" s="67"/>
      <c r="B572" s="49"/>
      <c r="C572" s="49"/>
      <c r="D572" s="49"/>
      <c r="E572" s="49"/>
      <c r="F572" s="49"/>
    </row>
    <row r="573" spans="1:6">
      <c r="A573" s="67"/>
      <c r="B573" s="49"/>
      <c r="C573" s="49"/>
      <c r="D573" s="49"/>
      <c r="E573" s="49"/>
      <c r="F573" s="49"/>
    </row>
    <row r="574" spans="1:6">
      <c r="A574" s="67"/>
      <c r="B574" s="49"/>
      <c r="C574" s="49"/>
      <c r="D574" s="49"/>
      <c r="E574" s="49"/>
      <c r="F574" s="49"/>
    </row>
    <row r="575" spans="1:6">
      <c r="A575" s="67"/>
      <c r="B575" s="49"/>
      <c r="C575" s="49"/>
      <c r="D575" s="49"/>
      <c r="E575" s="49"/>
      <c r="F575" s="49"/>
    </row>
    <row r="576" spans="1:6">
      <c r="A576" s="67"/>
      <c r="B576" s="49"/>
      <c r="C576" s="49"/>
      <c r="D576" s="49"/>
      <c r="E576" s="49"/>
      <c r="F576" s="49"/>
    </row>
    <row r="577" spans="1:6">
      <c r="A577" s="67"/>
      <c r="B577" s="49"/>
      <c r="C577" s="49"/>
      <c r="D577" s="49"/>
      <c r="E577" s="49"/>
      <c r="F577" s="49"/>
    </row>
    <row r="578" spans="1:6">
      <c r="A578" s="67"/>
      <c r="B578" s="49"/>
      <c r="C578" s="49"/>
      <c r="D578" s="49"/>
      <c r="E578" s="49"/>
      <c r="F578" s="49"/>
    </row>
    <row r="579" spans="1:6">
      <c r="A579" s="67"/>
      <c r="B579" s="49"/>
      <c r="C579" s="49"/>
      <c r="D579" s="49"/>
      <c r="E579" s="49"/>
      <c r="F579" s="49"/>
    </row>
    <row r="580" spans="1:6">
      <c r="A580" s="67"/>
      <c r="B580" s="49"/>
      <c r="C580" s="49"/>
      <c r="D580" s="49"/>
      <c r="E580" s="49"/>
      <c r="F580" s="49"/>
    </row>
    <row r="581" spans="1:6">
      <c r="A581" s="67"/>
      <c r="B581" s="49"/>
      <c r="C581" s="49"/>
      <c r="D581" s="49"/>
      <c r="E581" s="49"/>
      <c r="F581" s="49"/>
    </row>
    <row r="582" spans="1:6">
      <c r="A582" s="67"/>
      <c r="B582" s="49"/>
      <c r="C582" s="49"/>
      <c r="D582" s="49"/>
      <c r="E582" s="49"/>
      <c r="F582" s="49"/>
    </row>
    <row r="583" spans="1:6">
      <c r="A583" s="67"/>
      <c r="B583" s="49"/>
      <c r="C583" s="49"/>
      <c r="D583" s="49"/>
      <c r="E583" s="49"/>
      <c r="F583" s="49"/>
    </row>
    <row r="584" spans="1:6">
      <c r="A584" s="67"/>
      <c r="B584" s="49"/>
      <c r="C584" s="49"/>
      <c r="D584" s="49"/>
      <c r="E584" s="49"/>
      <c r="F584" s="49"/>
    </row>
    <row r="585" spans="1:6">
      <c r="A585" s="67"/>
      <c r="B585" s="49"/>
      <c r="C585" s="49"/>
      <c r="D585" s="49"/>
      <c r="E585" s="49"/>
      <c r="F585" s="49"/>
    </row>
    <row r="586" spans="1:6">
      <c r="A586" s="67"/>
      <c r="B586" s="49"/>
      <c r="C586" s="49"/>
      <c r="D586" s="49"/>
      <c r="E586" s="49"/>
      <c r="F586" s="49"/>
    </row>
    <row r="587" spans="1:6">
      <c r="A587" s="67"/>
      <c r="B587" s="49"/>
      <c r="C587" s="49"/>
      <c r="D587" s="49"/>
      <c r="E587" s="49"/>
      <c r="F587" s="49"/>
    </row>
    <row r="588" spans="1:6">
      <c r="A588" s="67"/>
      <c r="B588" s="49"/>
      <c r="C588" s="49"/>
      <c r="D588" s="49"/>
      <c r="E588" s="49"/>
      <c r="F588" s="49"/>
    </row>
    <row r="589" spans="1:6">
      <c r="A589" s="67"/>
      <c r="B589" s="49"/>
      <c r="C589" s="49"/>
      <c r="D589" s="49"/>
      <c r="E589" s="49"/>
      <c r="F589" s="49"/>
    </row>
    <row r="590" spans="1:6">
      <c r="A590" s="67"/>
      <c r="B590" s="49"/>
      <c r="C590" s="49"/>
      <c r="D590" s="49"/>
      <c r="E590" s="49"/>
      <c r="F590" s="49"/>
    </row>
    <row r="591" spans="1:6">
      <c r="A591" s="67"/>
      <c r="B591" s="49"/>
      <c r="C591" s="49"/>
      <c r="D591" s="49"/>
      <c r="E591" s="49"/>
      <c r="F591" s="49"/>
    </row>
    <row r="592" spans="1:6">
      <c r="A592" s="67"/>
      <c r="B592" s="49"/>
      <c r="C592" s="49"/>
      <c r="D592" s="49"/>
      <c r="E592" s="49"/>
      <c r="F592" s="49"/>
    </row>
    <row r="593" spans="1:6">
      <c r="A593" s="67"/>
      <c r="B593" s="49"/>
      <c r="C593" s="49"/>
      <c r="D593" s="49"/>
      <c r="E593" s="49"/>
      <c r="F593" s="49"/>
    </row>
    <row r="594" spans="1:6">
      <c r="A594" s="67"/>
      <c r="B594" s="49"/>
      <c r="C594" s="49"/>
      <c r="D594" s="49"/>
      <c r="E594" s="49"/>
      <c r="F594" s="49"/>
    </row>
    <row r="595" spans="1:6">
      <c r="A595" s="67"/>
      <c r="B595" s="49"/>
      <c r="C595" s="49"/>
      <c r="D595" s="49"/>
      <c r="E595" s="49"/>
      <c r="F595" s="49"/>
    </row>
    <row r="596" spans="1:6">
      <c r="A596" s="67"/>
      <c r="B596" s="49"/>
      <c r="C596" s="49"/>
      <c r="D596" s="49"/>
      <c r="E596" s="49"/>
      <c r="F596" s="49"/>
    </row>
    <row r="597" spans="1:6">
      <c r="A597" s="67"/>
      <c r="B597" s="49"/>
      <c r="C597" s="49"/>
      <c r="D597" s="49"/>
      <c r="E597" s="49"/>
      <c r="F597" s="49"/>
    </row>
    <row r="598" spans="1:6">
      <c r="A598" s="67"/>
      <c r="B598" s="49"/>
      <c r="C598" s="49"/>
      <c r="D598" s="49"/>
      <c r="E598" s="49"/>
      <c r="F598" s="49"/>
    </row>
    <row r="599" spans="1:6">
      <c r="A599" s="67"/>
      <c r="B599" s="49"/>
      <c r="C599" s="49"/>
      <c r="D599" s="49"/>
      <c r="E599" s="49"/>
      <c r="F599" s="49"/>
    </row>
    <row r="600" spans="1:6">
      <c r="A600" s="67"/>
      <c r="B600" s="49"/>
      <c r="C600" s="49"/>
      <c r="D600" s="49"/>
      <c r="E600" s="49"/>
      <c r="F600" s="49"/>
    </row>
    <row r="601" spans="1:6">
      <c r="A601" s="67"/>
      <c r="B601" s="49"/>
      <c r="C601" s="49"/>
      <c r="D601" s="49"/>
      <c r="E601" s="49"/>
      <c r="F601" s="49"/>
    </row>
    <row r="602" spans="1:6">
      <c r="A602" s="67"/>
      <c r="B602" s="49"/>
      <c r="C602" s="49"/>
      <c r="D602" s="49"/>
      <c r="E602" s="49"/>
      <c r="F602" s="49"/>
    </row>
    <row r="603" spans="1:6">
      <c r="A603" s="67"/>
      <c r="B603" s="49"/>
      <c r="C603" s="49"/>
      <c r="D603" s="49"/>
      <c r="E603" s="49"/>
      <c r="F603" s="49"/>
    </row>
    <row r="604" spans="1:6">
      <c r="A604" s="67"/>
      <c r="B604" s="49"/>
      <c r="C604" s="49"/>
      <c r="D604" s="49"/>
      <c r="E604" s="49"/>
      <c r="F604" s="49"/>
    </row>
    <row r="605" spans="1:6">
      <c r="A605" s="67"/>
      <c r="B605" s="49"/>
      <c r="C605" s="49"/>
      <c r="D605" s="49"/>
      <c r="E605" s="49"/>
      <c r="F605" s="49"/>
    </row>
    <row r="606" spans="1:6">
      <c r="A606" s="67"/>
      <c r="B606" s="49"/>
      <c r="C606" s="49"/>
      <c r="D606" s="49"/>
      <c r="E606" s="49"/>
      <c r="F606" s="49"/>
    </row>
    <row r="607" spans="1:6">
      <c r="A607" s="67"/>
      <c r="B607" s="49"/>
      <c r="C607" s="49"/>
      <c r="D607" s="49"/>
      <c r="E607" s="49"/>
      <c r="F607" s="49"/>
    </row>
    <row r="608" spans="1:6">
      <c r="A608" s="67"/>
      <c r="B608" s="49"/>
      <c r="C608" s="49"/>
      <c r="D608" s="49"/>
      <c r="E608" s="49"/>
      <c r="F608" s="49"/>
    </row>
    <row r="609" spans="1:6">
      <c r="A609" s="67"/>
      <c r="B609" s="49"/>
      <c r="C609" s="49"/>
      <c r="D609" s="49"/>
      <c r="E609" s="49"/>
      <c r="F609" s="49"/>
    </row>
    <row r="610" spans="1:6">
      <c r="A610" s="67"/>
      <c r="B610" s="49"/>
      <c r="C610" s="49"/>
      <c r="D610" s="49"/>
      <c r="E610" s="49"/>
      <c r="F610" s="49"/>
    </row>
    <row r="611" spans="1:6">
      <c r="A611" s="67"/>
      <c r="B611" s="49"/>
      <c r="C611" s="49"/>
      <c r="D611" s="49"/>
      <c r="E611" s="49"/>
      <c r="F611" s="49"/>
    </row>
    <row r="612" spans="1:6">
      <c r="A612" s="67"/>
      <c r="B612" s="49"/>
      <c r="C612" s="49"/>
      <c r="D612" s="49"/>
      <c r="E612" s="49"/>
      <c r="F612" s="49"/>
    </row>
    <row r="613" spans="1:6">
      <c r="A613" s="67"/>
      <c r="B613" s="49"/>
      <c r="C613" s="49"/>
      <c r="D613" s="49"/>
      <c r="E613" s="49"/>
      <c r="F613" s="49"/>
    </row>
    <row r="614" spans="1:6">
      <c r="A614" s="67"/>
      <c r="B614" s="49"/>
      <c r="C614" s="49"/>
      <c r="D614" s="49"/>
      <c r="E614" s="49"/>
      <c r="F614" s="49"/>
    </row>
  </sheetData>
  <mergeCells count="3">
    <mergeCell ref="A1:F1"/>
    <mergeCell ref="A178:F178"/>
    <mergeCell ref="A179:F179"/>
  </mergeCells>
  <pageMargins left="0.70866141732283472" right="0.70866141732283472" top="0.74803149606299213" bottom="0.74803149606299213" header="0.31496062992125984" footer="0.31496062992125984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78"/>
  <sheetViews>
    <sheetView workbookViewId="0">
      <selection activeCell="B8" sqref="B8"/>
    </sheetView>
  </sheetViews>
  <sheetFormatPr baseColWidth="10" defaultRowHeight="10.199999999999999"/>
  <cols>
    <col min="1" max="1" width="13.85546875" customWidth="1"/>
    <col min="2" max="2" width="70.85546875" style="7" customWidth="1"/>
    <col min="3" max="3" width="28.28515625" customWidth="1"/>
    <col min="4" max="4" width="14.28515625" customWidth="1"/>
    <col min="6" max="6" width="18.42578125" customWidth="1"/>
  </cols>
  <sheetData>
    <row r="1" spans="1:8" ht="39.9" customHeight="1" thickBot="1">
      <c r="A1" s="88" t="s">
        <v>357</v>
      </c>
      <c r="B1" s="89"/>
      <c r="C1" s="90"/>
    </row>
    <row r="2" spans="1:8" ht="33.75" customHeight="1">
      <c r="A2" s="33" t="s">
        <v>162</v>
      </c>
      <c r="B2" s="31" t="s">
        <v>0</v>
      </c>
      <c r="C2" s="34" t="s">
        <v>163</v>
      </c>
      <c r="D2" s="35" t="s">
        <v>164</v>
      </c>
      <c r="E2" s="35" t="s">
        <v>165</v>
      </c>
      <c r="F2" s="35" t="s">
        <v>166</v>
      </c>
    </row>
    <row r="3" spans="1:8" ht="19.5" customHeight="1">
      <c r="A3" s="17" t="s">
        <v>2</v>
      </c>
      <c r="B3" s="18" t="s">
        <v>65</v>
      </c>
      <c r="C3" s="36">
        <v>1</v>
      </c>
      <c r="D3" s="19">
        <v>99577.16</v>
      </c>
      <c r="E3" s="20" t="s">
        <v>168</v>
      </c>
      <c r="F3" s="19">
        <v>99577.16</v>
      </c>
    </row>
    <row r="4" spans="1:8" ht="40.5" customHeight="1">
      <c r="A4" s="20" t="s">
        <v>3</v>
      </c>
      <c r="B4" s="21" t="s">
        <v>64</v>
      </c>
      <c r="C4" s="36">
        <v>1</v>
      </c>
      <c r="D4" s="51">
        <v>2150000</v>
      </c>
      <c r="E4" s="20" t="s">
        <v>168</v>
      </c>
      <c r="F4" s="51">
        <v>2150000</v>
      </c>
    </row>
    <row r="5" spans="1:8" ht="20.399999999999999">
      <c r="A5" s="20" t="s">
        <v>4</v>
      </c>
      <c r="B5" s="21" t="s">
        <v>5</v>
      </c>
      <c r="C5" s="36">
        <v>1</v>
      </c>
      <c r="D5" s="22">
        <v>25000</v>
      </c>
      <c r="E5" s="20" t="s">
        <v>168</v>
      </c>
      <c r="F5" s="22">
        <v>25000</v>
      </c>
    </row>
    <row r="6" spans="1:8">
      <c r="A6" s="20" t="s">
        <v>260</v>
      </c>
      <c r="B6" s="20" t="s">
        <v>259</v>
      </c>
      <c r="C6" s="36">
        <v>1</v>
      </c>
      <c r="D6" s="51">
        <v>1053852.94</v>
      </c>
      <c r="E6" s="20" t="s">
        <v>261</v>
      </c>
      <c r="F6" s="51">
        <v>1053852.94</v>
      </c>
    </row>
    <row r="7" spans="1:8">
      <c r="C7" s="25"/>
      <c r="D7" s="25"/>
      <c r="F7" s="54"/>
    </row>
    <row r="8" spans="1:8">
      <c r="F8" s="25"/>
    </row>
    <row r="10" spans="1:8">
      <c r="A10" s="16" t="s">
        <v>1</v>
      </c>
    </row>
    <row r="11" spans="1:8">
      <c r="A11" s="1"/>
      <c r="B11" s="8"/>
      <c r="C11" s="2"/>
    </row>
    <row r="12" spans="1:8">
      <c r="A12" s="87" t="s">
        <v>345</v>
      </c>
      <c r="B12" s="87"/>
      <c r="C12" s="87"/>
      <c r="D12" s="87"/>
      <c r="E12" s="87"/>
      <c r="F12" s="87"/>
      <c r="H12" s="25"/>
    </row>
    <row r="13" spans="1:8">
      <c r="A13" s="87" t="s">
        <v>258</v>
      </c>
      <c r="B13" s="87"/>
      <c r="C13" s="87"/>
      <c r="D13" s="87"/>
      <c r="E13" s="87"/>
      <c r="F13" s="87"/>
    </row>
    <row r="14" spans="1:8">
      <c r="A14" s="1"/>
      <c r="B14" s="13"/>
      <c r="C14" s="2"/>
    </row>
    <row r="15" spans="1:8">
      <c r="A15" s="91"/>
      <c r="B15" s="91"/>
      <c r="C15" s="2"/>
    </row>
    <row r="16" spans="1:8">
      <c r="A16" s="13"/>
      <c r="B16" s="13"/>
      <c r="C16" s="6"/>
      <c r="D16" s="6"/>
    </row>
    <row r="17" spans="1:3">
      <c r="A17" s="12"/>
      <c r="B17" s="15"/>
      <c r="C17" s="4"/>
    </row>
    <row r="18" spans="1:3">
      <c r="A18" s="12"/>
      <c r="B18" s="15"/>
      <c r="C18" s="4"/>
    </row>
    <row r="19" spans="1:3">
      <c r="A19" s="12"/>
      <c r="B19" s="13"/>
      <c r="C19" s="4"/>
    </row>
    <row r="20" spans="1:3">
      <c r="A20" s="91"/>
      <c r="B20" s="91"/>
      <c r="C20" s="4"/>
    </row>
    <row r="21" spans="1:3">
      <c r="A21" s="13"/>
      <c r="B21" s="13"/>
      <c r="C21" s="4"/>
    </row>
    <row r="22" spans="1:3">
      <c r="A22" s="12"/>
      <c r="B22" s="15"/>
      <c r="C22" s="4"/>
    </row>
    <row r="23" spans="1:3">
      <c r="A23" s="12"/>
      <c r="B23" s="15"/>
      <c r="C23" s="4"/>
    </row>
    <row r="24" spans="1:3">
      <c r="A24" s="12"/>
      <c r="B24" s="14"/>
      <c r="C24" s="4"/>
    </row>
    <row r="25" spans="1:3">
      <c r="A25" s="12"/>
      <c r="B25" s="32"/>
      <c r="C25" s="4"/>
    </row>
    <row r="26" spans="1:3">
      <c r="A26" s="12"/>
      <c r="B26" s="26"/>
      <c r="C26" s="4"/>
    </row>
    <row r="27" spans="1:3">
      <c r="A27" s="1"/>
      <c r="B27" s="10"/>
      <c r="C27" s="4"/>
    </row>
    <row r="28" spans="1:3">
      <c r="A28" s="1"/>
      <c r="B28" s="10"/>
      <c r="C28" s="4"/>
    </row>
    <row r="29" spans="1:3">
      <c r="A29" s="1"/>
      <c r="B29" s="10"/>
      <c r="C29" s="4"/>
    </row>
    <row r="30" spans="1:3">
      <c r="A30" s="1"/>
      <c r="B30" s="10"/>
      <c r="C30" s="4"/>
    </row>
    <row r="31" spans="1:3">
      <c r="A31" s="1"/>
      <c r="B31" s="10"/>
      <c r="C31" s="4"/>
    </row>
    <row r="32" spans="1:3">
      <c r="A32" s="1"/>
      <c r="B32" s="10"/>
      <c r="C32" s="4"/>
    </row>
    <row r="33" spans="1:3">
      <c r="A33" s="1"/>
      <c r="B33" s="10"/>
      <c r="C33" s="4"/>
    </row>
    <row r="34" spans="1:3">
      <c r="A34" s="1"/>
      <c r="B34" s="9"/>
      <c r="C34" s="4"/>
    </row>
    <row r="35" spans="1:3">
      <c r="A35" s="1"/>
      <c r="B35" s="10"/>
      <c r="C35" s="4"/>
    </row>
    <row r="36" spans="1:3">
      <c r="A36" s="1"/>
      <c r="B36" s="10"/>
      <c r="C36" s="4"/>
    </row>
    <row r="37" spans="1:3">
      <c r="A37" s="3"/>
      <c r="B37" s="11"/>
      <c r="C37" s="5"/>
    </row>
    <row r="38" spans="1:3">
      <c r="A38" s="3"/>
      <c r="B38" s="11"/>
      <c r="C38" s="5"/>
    </row>
    <row r="39" spans="1:3">
      <c r="A39" s="3"/>
      <c r="B39" s="11"/>
      <c r="C39" s="5"/>
    </row>
    <row r="40" spans="1:3">
      <c r="A40" s="3"/>
      <c r="B40" s="11"/>
      <c r="C40" s="5"/>
    </row>
    <row r="41" spans="1:3">
      <c r="A41" s="3"/>
      <c r="B41" s="11"/>
      <c r="C41" s="5"/>
    </row>
    <row r="42" spans="1:3">
      <c r="A42" s="3"/>
      <c r="B42" s="11"/>
      <c r="C42" s="5"/>
    </row>
    <row r="43" spans="1:3">
      <c r="A43" s="3"/>
      <c r="B43" s="11"/>
      <c r="C43" s="5"/>
    </row>
    <row r="44" spans="1:3">
      <c r="A44" s="3"/>
      <c r="B44" s="11"/>
      <c r="C44" s="5"/>
    </row>
    <row r="45" spans="1:3">
      <c r="A45" s="3"/>
      <c r="B45" s="11"/>
      <c r="C45" s="5"/>
    </row>
    <row r="46" spans="1:3">
      <c r="A46" s="3"/>
      <c r="B46" s="11"/>
      <c r="C46" s="5"/>
    </row>
    <row r="47" spans="1:3">
      <c r="A47" s="3"/>
      <c r="B47" s="11"/>
      <c r="C47" s="5"/>
    </row>
    <row r="48" spans="1:3">
      <c r="A48" s="3"/>
      <c r="B48" s="11"/>
      <c r="C48" s="5"/>
    </row>
    <row r="49" spans="1:3">
      <c r="A49" s="3"/>
      <c r="B49" s="11"/>
      <c r="C49" s="5"/>
    </row>
    <row r="50" spans="1:3">
      <c r="A50" s="3"/>
      <c r="B50" s="11"/>
      <c r="C50" s="5"/>
    </row>
    <row r="51" spans="1:3">
      <c r="A51" s="3"/>
      <c r="B51" s="11"/>
      <c r="C51" s="5"/>
    </row>
    <row r="52" spans="1:3">
      <c r="A52" s="3"/>
      <c r="B52" s="11"/>
      <c r="C52" s="5"/>
    </row>
    <row r="53" spans="1:3">
      <c r="A53" s="3"/>
      <c r="B53" s="11"/>
      <c r="C53" s="5"/>
    </row>
    <row r="54" spans="1:3">
      <c r="A54" s="3"/>
      <c r="B54" s="11"/>
      <c r="C54" s="5"/>
    </row>
    <row r="55" spans="1:3">
      <c r="A55" s="3"/>
      <c r="B55" s="11"/>
      <c r="C55" s="5"/>
    </row>
    <row r="56" spans="1:3">
      <c r="A56" s="3"/>
      <c r="B56" s="11"/>
      <c r="C56" s="5"/>
    </row>
    <row r="57" spans="1:3">
      <c r="A57" s="3"/>
      <c r="B57" s="11"/>
      <c r="C57" s="5"/>
    </row>
    <row r="58" spans="1:3">
      <c r="A58" s="3"/>
      <c r="B58" s="11"/>
      <c r="C58" s="5"/>
    </row>
    <row r="59" spans="1:3">
      <c r="A59" s="3"/>
      <c r="B59" s="11"/>
      <c r="C59" s="5"/>
    </row>
    <row r="60" spans="1:3">
      <c r="A60" s="3"/>
      <c r="B60" s="11"/>
      <c r="C60" s="5"/>
    </row>
    <row r="61" spans="1:3">
      <c r="A61" s="3"/>
      <c r="B61" s="11"/>
      <c r="C61" s="5"/>
    </row>
    <row r="62" spans="1:3">
      <c r="A62" s="3"/>
      <c r="B62" s="11"/>
      <c r="C62" s="5"/>
    </row>
    <row r="63" spans="1:3">
      <c r="A63" s="3"/>
      <c r="B63" s="11"/>
      <c r="C63" s="5"/>
    </row>
    <row r="64" spans="1:3">
      <c r="A64" s="3"/>
      <c r="B64" s="11"/>
      <c r="C64" s="5"/>
    </row>
    <row r="65" spans="1:3">
      <c r="A65" s="3"/>
      <c r="B65" s="11"/>
      <c r="C65" s="5"/>
    </row>
    <row r="66" spans="1:3">
      <c r="A66" s="3"/>
      <c r="B66" s="11"/>
      <c r="C66" s="5"/>
    </row>
    <row r="67" spans="1:3">
      <c r="A67" s="3"/>
      <c r="B67" s="11"/>
      <c r="C67" s="5"/>
    </row>
    <row r="68" spans="1:3">
      <c r="A68" s="3"/>
      <c r="B68" s="11"/>
      <c r="C68" s="5"/>
    </row>
    <row r="69" spans="1:3">
      <c r="A69" s="3"/>
      <c r="B69" s="11"/>
      <c r="C69" s="5"/>
    </row>
    <row r="70" spans="1:3">
      <c r="A70" s="3"/>
      <c r="B70" s="11"/>
      <c r="C70" s="5"/>
    </row>
    <row r="71" spans="1:3">
      <c r="A71" s="3"/>
      <c r="B71" s="11"/>
      <c r="C71" s="5"/>
    </row>
    <row r="72" spans="1:3">
      <c r="A72" s="3"/>
      <c r="B72" s="11"/>
      <c r="C72" s="5"/>
    </row>
    <row r="73" spans="1:3">
      <c r="A73" s="3"/>
      <c r="B73" s="11"/>
      <c r="C73" s="5"/>
    </row>
    <row r="74" spans="1:3">
      <c r="A74" s="3"/>
      <c r="B74" s="11"/>
      <c r="C74" s="5"/>
    </row>
    <row r="75" spans="1:3">
      <c r="A75" s="3"/>
      <c r="B75" s="11"/>
      <c r="C75" s="5"/>
    </row>
    <row r="76" spans="1:3">
      <c r="A76" s="3"/>
      <c r="B76" s="11"/>
      <c r="C76" s="5"/>
    </row>
    <row r="77" spans="1:3">
      <c r="A77" s="3"/>
      <c r="B77" s="11"/>
      <c r="C77" s="5"/>
    </row>
    <row r="78" spans="1:3">
      <c r="A78" s="3"/>
      <c r="B78" s="11"/>
      <c r="C78" s="5"/>
    </row>
  </sheetData>
  <sheetProtection formatCells="0" formatColumns="0" formatRows="0" insertRows="0" deleteRows="0" autoFilter="0"/>
  <mergeCells count="5">
    <mergeCell ref="A1:C1"/>
    <mergeCell ref="A15:B15"/>
    <mergeCell ref="A20:B20"/>
    <mergeCell ref="A12:F12"/>
    <mergeCell ref="A13:F13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487750C-1365-4584-89B1-172CADB090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7657E566-86BE-497C-9D39-10EE512AB66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5AF7F93-58B2-4899-8AF5-91D1017606A8}">
  <ds:schemaRefs>
    <ds:schemaRef ds:uri="http://purl.org/dc/terms/"/>
    <ds:schemaRef ds:uri="http://purl.org/dc/dcmitype/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Muebles_Contables</vt:lpstr>
      <vt:lpstr>Inmuebles_Contable</vt:lpstr>
      <vt:lpstr>Muebles_Contables!Títulos_a_imprimir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contabilidad cmapas</cp:lastModifiedBy>
  <cp:lastPrinted>2021-10-14T18:35:20Z</cp:lastPrinted>
  <dcterms:created xsi:type="dcterms:W3CDTF">2014-10-22T05:35:08Z</dcterms:created>
  <dcterms:modified xsi:type="dcterms:W3CDTF">2025-01-23T21:34:05Z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